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10_Active_Citizens_Fund\17_I_kvietimas_gautos paraiskos\sutartis ir jos priedai\sutartis, priedai ir kt\"/>
    </mc:Choice>
  </mc:AlternateContent>
  <bookViews>
    <workbookView xWindow="0" yWindow="0" windowWidth="28800" windowHeight="12330" tabRatio="856" firstSheet="2" activeTab="8"/>
  </bookViews>
  <sheets>
    <sheet name="Deklaracija" sheetId="22" r:id="rId1"/>
    <sheet name="kategorijųsąrašas" sheetId="23" state="hidden" r:id="rId2"/>
    <sheet name="veiklų kodai" sheetId="21" r:id="rId3"/>
    <sheet name="1 tarpinė ataskaita" sheetId="2" r:id="rId4"/>
    <sheet name="2 tarpinė ataskaita" sheetId="27" r:id="rId5"/>
    <sheet name="Galutinė ataskaita" sheetId="28" r:id="rId6"/>
    <sheet name="Bendros išlaidos pagal kateg." sheetId="29" r:id="rId7"/>
    <sheet name="Bendros išlaidos pagal veiklas" sheetId="26" r:id="rId8"/>
    <sheet name="Mokėjimo prašymas" sheetId="30" r:id="rId9"/>
  </sheets>
  <calcPr calcId="162913"/>
</workbook>
</file>

<file path=xl/calcChain.xml><?xml version="1.0" encoding="utf-8"?>
<calcChain xmlns="http://schemas.openxmlformats.org/spreadsheetml/2006/main">
  <c r="F32" i="29" l="1"/>
  <c r="F31" i="29"/>
  <c r="F30" i="29"/>
  <c r="F29" i="29"/>
  <c r="F28" i="29"/>
  <c r="E27" i="29"/>
  <c r="F27" i="29"/>
  <c r="F26" i="29"/>
  <c r="E24" i="30"/>
  <c r="F24" i="30"/>
  <c r="E25" i="30"/>
  <c r="F25" i="30"/>
  <c r="E26" i="30"/>
  <c r="F26" i="30"/>
  <c r="F23" i="30"/>
  <c r="E23" i="30"/>
  <c r="E15" i="30"/>
  <c r="C15" i="30"/>
  <c r="C14" i="30"/>
  <c r="C13" i="30"/>
  <c r="G9" i="26" l="1"/>
  <c r="E9" i="26"/>
  <c r="G9" i="29"/>
  <c r="E9" i="29"/>
  <c r="G9" i="28"/>
  <c r="E9" i="28"/>
  <c r="G9" i="27"/>
  <c r="E9" i="27"/>
  <c r="G9" i="2"/>
  <c r="E9" i="2"/>
  <c r="B39" i="26"/>
  <c r="G39" i="26" s="1"/>
  <c r="B38" i="26"/>
  <c r="E38" i="26" s="1"/>
  <c r="B37" i="26"/>
  <c r="G37" i="26" s="1"/>
  <c r="B40" i="26"/>
  <c r="G40" i="26" s="1"/>
  <c r="B36" i="26"/>
  <c r="G36" i="26" s="1"/>
  <c r="E40" i="26" l="1"/>
  <c r="F40" i="26"/>
  <c r="E36" i="26"/>
  <c r="F36" i="26"/>
  <c r="F38" i="26"/>
  <c r="G38" i="26"/>
  <c r="E37" i="26"/>
  <c r="E39" i="26"/>
  <c r="F37" i="26"/>
  <c r="F39" i="26"/>
  <c r="C40" i="26"/>
  <c r="C36" i="26"/>
  <c r="C37" i="26"/>
  <c r="C38" i="26"/>
  <c r="C39" i="26"/>
  <c r="H40" i="26" l="1"/>
  <c r="I40" i="26" s="1"/>
  <c r="H38" i="26"/>
  <c r="I38" i="26" s="1"/>
  <c r="H36" i="26"/>
  <c r="I36" i="26" s="1"/>
  <c r="H37" i="26"/>
  <c r="I37" i="26" s="1"/>
  <c r="H39" i="26"/>
  <c r="I39" i="26" s="1"/>
  <c r="G11" i="26" l="1"/>
  <c r="E11" i="26"/>
  <c r="G8" i="26"/>
  <c r="E8" i="26"/>
  <c r="G7" i="26"/>
  <c r="E7" i="26"/>
  <c r="G11" i="29"/>
  <c r="C33" i="29" s="1"/>
  <c r="D44" i="26" s="1"/>
  <c r="E11" i="29"/>
  <c r="G8" i="29"/>
  <c r="E8" i="29"/>
  <c r="G7" i="29"/>
  <c r="E7" i="29"/>
  <c r="G11" i="28"/>
  <c r="E11" i="28"/>
  <c r="G8" i="28"/>
  <c r="E8" i="28"/>
  <c r="G7" i="28"/>
  <c r="E7" i="28"/>
  <c r="G7" i="2"/>
  <c r="G8" i="2"/>
  <c r="G11" i="2"/>
  <c r="I30" i="29"/>
  <c r="I29" i="29"/>
  <c r="I28" i="29"/>
  <c r="I27" i="29"/>
  <c r="G13" i="26"/>
  <c r="E13" i="26"/>
  <c r="E5" i="26"/>
  <c r="E4" i="26"/>
  <c r="E3" i="26"/>
  <c r="G13" i="29"/>
  <c r="E13" i="29"/>
  <c r="E5" i="29"/>
  <c r="E4" i="29"/>
  <c r="E3" i="29"/>
  <c r="G13" i="28"/>
  <c r="E13" i="28"/>
  <c r="E5" i="28"/>
  <c r="E4" i="28"/>
  <c r="E3" i="28"/>
  <c r="G13" i="27"/>
  <c r="E13" i="27"/>
  <c r="G11" i="27"/>
  <c r="E11" i="27"/>
  <c r="G8" i="27"/>
  <c r="E8" i="27"/>
  <c r="G7" i="27"/>
  <c r="E7" i="27"/>
  <c r="E5" i="27"/>
  <c r="E4" i="27"/>
  <c r="E3" i="27"/>
  <c r="E3" i="2"/>
  <c r="G13" i="2"/>
  <c r="E13" i="2"/>
  <c r="E11" i="2"/>
  <c r="E8" i="2"/>
  <c r="E7" i="2"/>
  <c r="E5" i="2"/>
  <c r="E4" i="2"/>
  <c r="J97" i="2" l="1"/>
  <c r="J88" i="2"/>
  <c r="J79" i="2"/>
  <c r="J70" i="2"/>
  <c r="J97" i="28" l="1"/>
  <c r="J88" i="28"/>
  <c r="J79" i="28"/>
  <c r="J70" i="28"/>
  <c r="J61" i="28"/>
  <c r="J52" i="28"/>
  <c r="J97" i="27"/>
  <c r="E32" i="29" s="1"/>
  <c r="J88" i="27"/>
  <c r="E31" i="29" s="1"/>
  <c r="J79" i="27"/>
  <c r="E30" i="29" s="1"/>
  <c r="J70" i="27"/>
  <c r="E29" i="29" s="1"/>
  <c r="J61" i="27"/>
  <c r="E28" i="29" s="1"/>
  <c r="J52" i="27"/>
  <c r="J61" i="2"/>
  <c r="D28" i="29" s="1"/>
  <c r="D32" i="29"/>
  <c r="D31" i="29"/>
  <c r="D30" i="29"/>
  <c r="D29" i="29"/>
  <c r="J52" i="2"/>
  <c r="D27" i="29" s="1"/>
  <c r="A90" i="2"/>
  <c r="A81" i="2"/>
  <c r="A72" i="2"/>
  <c r="A63" i="2"/>
  <c r="A54" i="2"/>
  <c r="A45" i="2"/>
  <c r="A36" i="2"/>
  <c r="A20" i="2"/>
  <c r="C34" i="29"/>
  <c r="B33" i="29"/>
  <c r="B26" i="29"/>
  <c r="B27" i="29"/>
  <c r="B28" i="29"/>
  <c r="B29" i="29"/>
  <c r="B30" i="29"/>
  <c r="B31" i="29"/>
  <c r="B32" i="29"/>
  <c r="B25" i="29"/>
  <c r="J43" i="2"/>
  <c r="J34" i="2"/>
  <c r="J43" i="27"/>
  <c r="J34" i="27"/>
  <c r="J43" i="28"/>
  <c r="J104" i="28" s="1"/>
  <c r="J34" i="28"/>
  <c r="B26" i="26"/>
  <c r="G26" i="26" s="1"/>
  <c r="B27" i="26"/>
  <c r="G27" i="26" s="1"/>
  <c r="B28" i="26"/>
  <c r="G28" i="26" s="1"/>
  <c r="B29" i="26"/>
  <c r="G29" i="26" s="1"/>
  <c r="B30" i="26"/>
  <c r="G30" i="26" s="1"/>
  <c r="B31" i="26"/>
  <c r="G31" i="26" s="1"/>
  <c r="B32" i="26"/>
  <c r="B33" i="26"/>
  <c r="B34" i="26"/>
  <c r="B35" i="26"/>
  <c r="B41" i="26"/>
  <c r="B42" i="26"/>
  <c r="B43" i="26"/>
  <c r="G43" i="26" s="1"/>
  <c r="B44" i="26"/>
  <c r="B25" i="26"/>
  <c r="G25" i="26" s="1"/>
  <c r="E29" i="26"/>
  <c r="D45" i="26"/>
  <c r="E27" i="26" l="1"/>
  <c r="C31" i="26"/>
  <c r="E31" i="26"/>
  <c r="F30" i="26"/>
  <c r="F27" i="26"/>
  <c r="H27" i="26" s="1"/>
  <c r="I27" i="26" s="1"/>
  <c r="J101" i="2"/>
  <c r="D33" i="29" s="1"/>
  <c r="J101" i="28"/>
  <c r="G32" i="29"/>
  <c r="J101" i="27"/>
  <c r="E32" i="26"/>
  <c r="G32" i="26"/>
  <c r="F32" i="26"/>
  <c r="G42" i="26"/>
  <c r="F42" i="26"/>
  <c r="E42" i="26"/>
  <c r="G41" i="26"/>
  <c r="F41" i="26"/>
  <c r="E41" i="26"/>
  <c r="G35" i="26"/>
  <c r="F35" i="26"/>
  <c r="E35" i="26"/>
  <c r="E34" i="26"/>
  <c r="G34" i="26"/>
  <c r="F34" i="26"/>
  <c r="G33" i="26"/>
  <c r="F33" i="26"/>
  <c r="E33" i="26"/>
  <c r="C33" i="26"/>
  <c r="F43" i="26"/>
  <c r="E28" i="26"/>
  <c r="F28" i="26"/>
  <c r="C34" i="26"/>
  <c r="C43" i="26"/>
  <c r="E43" i="26"/>
  <c r="F29" i="26"/>
  <c r="H29" i="26" s="1"/>
  <c r="I29" i="26" s="1"/>
  <c r="C29" i="26"/>
  <c r="E25" i="26"/>
  <c r="C32" i="26"/>
  <c r="G27" i="29"/>
  <c r="F26" i="26"/>
  <c r="C44" i="26"/>
  <c r="E26" i="26"/>
  <c r="F31" i="26"/>
  <c r="I32" i="29"/>
  <c r="C35" i="26"/>
  <c r="C41" i="26"/>
  <c r="F25" i="26"/>
  <c r="J99" i="27"/>
  <c r="J104" i="27"/>
  <c r="E26" i="29"/>
  <c r="G28" i="29"/>
  <c r="C30" i="26"/>
  <c r="D25" i="29"/>
  <c r="J99" i="2"/>
  <c r="D26" i="29"/>
  <c r="J104" i="2"/>
  <c r="G30" i="29"/>
  <c r="C42" i="26"/>
  <c r="E30" i="26"/>
  <c r="F25" i="29"/>
  <c r="J99" i="28"/>
  <c r="E25" i="29"/>
  <c r="G29" i="29"/>
  <c r="G31" i="29"/>
  <c r="J103" i="27" l="1"/>
  <c r="J105" i="27" s="1"/>
  <c r="H31" i="26"/>
  <c r="I31" i="26" s="1"/>
  <c r="H29" i="29"/>
  <c r="J29" i="29"/>
  <c r="H28" i="29"/>
  <c r="J28" i="29"/>
  <c r="H32" i="29"/>
  <c r="J32" i="29"/>
  <c r="H27" i="29"/>
  <c r="J27" i="29"/>
  <c r="H31" i="29"/>
  <c r="J31" i="29"/>
  <c r="H30" i="29"/>
  <c r="J30" i="29"/>
  <c r="J103" i="28"/>
  <c r="J105" i="28" s="1"/>
  <c r="E44" i="26"/>
  <c r="E45" i="26" s="1"/>
  <c r="F33" i="29"/>
  <c r="F34" i="29" s="1"/>
  <c r="G44" i="26"/>
  <c r="G45" i="26" s="1"/>
  <c r="E33" i="29"/>
  <c r="E34" i="29" s="1"/>
  <c r="F44" i="26"/>
  <c r="F45" i="26" s="1"/>
  <c r="H33" i="26"/>
  <c r="I33" i="26" s="1"/>
  <c r="J103" i="2"/>
  <c r="J105" i="2" s="1"/>
  <c r="H35" i="26"/>
  <c r="I35" i="26" s="1"/>
  <c r="H42" i="26"/>
  <c r="I42" i="26" s="1"/>
  <c r="H41" i="26"/>
  <c r="I41" i="26" s="1"/>
  <c r="H34" i="26"/>
  <c r="I34" i="26" s="1"/>
  <c r="H32" i="26"/>
  <c r="I32" i="26" s="1"/>
  <c r="H28" i="26"/>
  <c r="I28" i="26" s="1"/>
  <c r="H43" i="26"/>
  <c r="I43" i="26" s="1"/>
  <c r="H25" i="26"/>
  <c r="I25" i="26" s="1"/>
  <c r="H26" i="26"/>
  <c r="I26" i="26" s="1"/>
  <c r="I31" i="29"/>
  <c r="G25" i="29"/>
  <c r="J25" i="29" s="1"/>
  <c r="D34" i="29"/>
  <c r="H30" i="26"/>
  <c r="I30" i="26" s="1"/>
  <c r="G26" i="29"/>
  <c r="G43" i="29" l="1"/>
  <c r="J26" i="29"/>
  <c r="G33" i="29"/>
  <c r="G40" i="29" s="1"/>
  <c r="H44" i="26"/>
  <c r="I44" i="26" s="1"/>
  <c r="I45" i="26" s="1"/>
  <c r="H26" i="29"/>
  <c r="H25" i="29"/>
  <c r="G38" i="29"/>
  <c r="H45" i="26" l="1"/>
  <c r="J43" i="26" s="1"/>
  <c r="G42" i="29"/>
  <c r="G44" i="29" s="1"/>
  <c r="H33" i="29"/>
  <c r="I33" i="29" s="1"/>
  <c r="G34" i="29"/>
  <c r="I25" i="29"/>
  <c r="I26" i="29"/>
  <c r="C26" i="26"/>
  <c r="C27" i="26"/>
  <c r="C28" i="26"/>
  <c r="C25" i="26"/>
  <c r="H34" i="29" l="1"/>
  <c r="G49" i="29"/>
  <c r="G50" i="29"/>
</calcChain>
</file>

<file path=xl/sharedStrings.xml><?xml version="1.0" encoding="utf-8"?>
<sst xmlns="http://schemas.openxmlformats.org/spreadsheetml/2006/main" count="690" uniqueCount="160">
  <si>
    <t>Iš viso:</t>
  </si>
  <si>
    <t>Dokumentą išdavusi įmonė</t>
  </si>
  <si>
    <t>Sutarties Nr.</t>
  </si>
  <si>
    <t>Apmokėjimą  įrodantis dokumentas</t>
  </si>
  <si>
    <t>Pavadinimas,     Nr.</t>
  </si>
  <si>
    <t xml:space="preserve"> data</t>
  </si>
  <si>
    <t>Dokumento  data</t>
  </si>
  <si>
    <t>Dokumento pavadinimas, Nr.</t>
  </si>
  <si>
    <t>A. TIESIOGINĖS PROJEKTO VYKDYMO IŠLAIDOS</t>
  </si>
  <si>
    <t xml:space="preserve">Trumpas operacijos turinys </t>
  </si>
  <si>
    <t>Ataskaitos laikotarpis</t>
  </si>
  <si>
    <t>-</t>
  </si>
  <si>
    <t>(pareigų pavadinimas)</t>
  </si>
  <si>
    <t>vardas, pavardė, parašas</t>
  </si>
  <si>
    <t>(Organizacijos pavadinimas)</t>
  </si>
  <si>
    <t>1) deklaruojamos  išlaidos yra susijusios tik su projekto įgyvendinimu;</t>
  </si>
  <si>
    <t>Vadovas</t>
  </si>
  <si>
    <t>Finansininkas</t>
  </si>
  <si>
    <t>3) finansinėje ataskaitoje deklaruotos išlaidos nebuvo ir nebus finansuojamos pagal EEE ir Norvegijos finansinius mechanizmus, kitas programas ir (arba) iš Lietuvos Respublikos valstybės, savivaldybių biudžeto lėšų pagal kitas pareiškėjo paraiškas;</t>
  </si>
  <si>
    <t>4) finansinėje ataskaitoje ir jos prieduose pateikta informacija yra teisinga;</t>
  </si>
  <si>
    <t>Projekto vykdytojo pavadinimas</t>
  </si>
  <si>
    <t>Dokumento suma, EUR</t>
  </si>
  <si>
    <t xml:space="preserve"> EUR</t>
  </si>
  <si>
    <t>Panaudota suma</t>
  </si>
  <si>
    <t>Atsiskaitymai (100 % projekto išlaidų)</t>
  </si>
  <si>
    <t>IŠ VISO TIESIOGINĖMS IŠLAIDOMS</t>
  </si>
  <si>
    <t>NUO:</t>
  </si>
  <si>
    <t>IKI:</t>
  </si>
  <si>
    <t>IŠ VISO NETIESIOGINĖMS IŠLAIDOMS</t>
  </si>
  <si>
    <t>IŠ VISO ATASKAITOJE DEKLARUOJAMŲ IŠLAIDŲ (EUR):</t>
  </si>
  <si>
    <t>Mes, žemiau pasirašę, patvirtiname, kad:</t>
  </si>
  <si>
    <t>Nr.</t>
  </si>
  <si>
    <t>2) deklaruojamos išlaidos yra užregistruotos projekto vykdytojo ir projekto partnerių (žemiau išvardinta) finansinėje apskaitoje  taikomų apskaitos principų, įstatymų ir kitų teisės aktų nustatytų tvarka:</t>
  </si>
  <si>
    <t>a) nėra PVM mokėtojai ir PVM yra tinkamos projekto išlaidos</t>
  </si>
  <si>
    <t xml:space="preserve">5) projekto vykdytojas ir partneriai (tinkamą variantą pažymėti): </t>
  </si>
  <si>
    <t>Pareiškėjas/Partneris</t>
  </si>
  <si>
    <t>b) yra PVM mokėtojai ir PVM nėra tinkamos projekto išlaidos</t>
  </si>
  <si>
    <t>6) iš vykdomo projekto veiklos nėra gaunamas pelnas;</t>
  </si>
  <si>
    <t>IŠ JŲ, NUOSAVAS INDĖLIS SAVANORIŠKO DARBO VALANDOMIS (EUR):</t>
  </si>
  <si>
    <t xml:space="preserve"> APF LĖŠOMIS FINANSUOJAMA SUMA (EUR):</t>
  </si>
  <si>
    <t xml:space="preserve"> PROJEKTO VYKDYTOJO DEKLARACIJA</t>
  </si>
  <si>
    <t>1.1 IŠLAIDOS PERSONALUI</t>
  </si>
  <si>
    <t>1.2 NUOSAVAS INDĖLIS SAVANORIŠKO DARBO VALANDOMIS</t>
  </si>
  <si>
    <t>1.3 PERSONALO IR SAVANORIŲ KELIONĖS IŠLAIDOS</t>
  </si>
  <si>
    <t>1.5 ILGALAIKIO TURTO ĮSIGIJIMO IŠLAIDOS</t>
  </si>
  <si>
    <t>1.6 IŠLAIDOS PREKĖMS IR PRIEMONĖMS ĮSIGYTI</t>
  </si>
  <si>
    <t>1.7 IŠLAIDOS PASLAUGOMS</t>
  </si>
  <si>
    <t>1.8 KITOS IŠLAIDOS: INFORMACINĖMS, VIEŠINIMO, VERTIMO, VERTINIMO, AUDITO AR IŠLAIDŲ SERTIFIKAVIMO IR PAN. PASLAUGOMS</t>
  </si>
  <si>
    <t>Savanorišką darbą  įrodantis dokumentas</t>
  </si>
  <si>
    <t>1.2</t>
  </si>
  <si>
    <t>2.2</t>
  </si>
  <si>
    <t>Išlaidų kategorijų pavadinimai:</t>
  </si>
  <si>
    <t>PA</t>
  </si>
  <si>
    <t>1.1</t>
  </si>
  <si>
    <t>1.3</t>
  </si>
  <si>
    <t>1.4</t>
  </si>
  <si>
    <t>2.1</t>
  </si>
  <si>
    <t>3.1</t>
  </si>
  <si>
    <t>3.2</t>
  </si>
  <si>
    <t>3.3</t>
  </si>
  <si>
    <t>4.1</t>
  </si>
  <si>
    <t>4.2</t>
  </si>
  <si>
    <t>4.3</t>
  </si>
  <si>
    <t>4.4</t>
  </si>
  <si>
    <t>GS</t>
  </si>
  <si>
    <t>Projekto administravimas</t>
  </si>
  <si>
    <t>Veiklų numeriai</t>
  </si>
  <si>
    <t>Bendra suma</t>
  </si>
  <si>
    <t>Skirtumas</t>
  </si>
  <si>
    <t>NS</t>
  </si>
  <si>
    <t>Netiesioginės išlaidos</t>
  </si>
  <si>
    <t>Viso:</t>
  </si>
  <si>
    <t>Gebėjimų stiprinimas</t>
  </si>
  <si>
    <t>Pokytis procentais</t>
  </si>
  <si>
    <t>Kategorijų sąrašas</t>
  </si>
  <si>
    <t>Bendra projekto vertė</t>
  </si>
  <si>
    <t>Nuosavas piniginis indėlis</t>
  </si>
  <si>
    <t>Projekto laikotarpis</t>
  </si>
  <si>
    <t>nuo</t>
  </si>
  <si>
    <t>iki</t>
  </si>
  <si>
    <t>suma</t>
  </si>
  <si>
    <t>procentas</t>
  </si>
  <si>
    <t>PROJEKTO GALUTINĖ FINANSINĖ ATASKAITA</t>
  </si>
  <si>
    <t>Grąžintinas nepanaudotas avanso likutis:</t>
  </si>
  <si>
    <t>Gautinas finansavimo likutis:</t>
  </si>
  <si>
    <t>Bendra projekto vertė, €</t>
  </si>
  <si>
    <t>Veiklos pavadinimas</t>
  </si>
  <si>
    <t xml:space="preserve">B. NETIESIOGINĖS IŠLAIDOS </t>
  </si>
  <si>
    <t>1.4 ILGALAIKIO TURTO IŠLAIDOS (NUSIDĖVĖJIMO VERTĖ)</t>
  </si>
  <si>
    <t>7) projekto vykdytojas yra:</t>
  </si>
  <si>
    <t>perkančioji organizacija</t>
  </si>
  <si>
    <t>neperkančioji organizacija</t>
  </si>
  <si>
    <t>8) projekto partneris  (partnerio pavadinimas)  yra*:</t>
  </si>
  <si>
    <t>* - jeigu projekte yra daugiau negu vienas partneris, sąrašą pratęskite</t>
  </si>
  <si>
    <t>Data</t>
  </si>
  <si>
    <t>Skirto finansavimo dydis (iki 90 %):</t>
  </si>
  <si>
    <t>1 tarpinė ataskaita</t>
  </si>
  <si>
    <t>2 tarpinė ataskaita</t>
  </si>
  <si>
    <t>Galutinė ataskaita</t>
  </si>
  <si>
    <t>IŠ VISO ATASKAITOJE DEKLARUOJAMŲ IŠLAIDŲ (€):</t>
  </si>
  <si>
    <t>IŠ JŲ, NUOSAVAS INDĖLIS SAVANORIŠKO DARBO VALANDOMIS (€):</t>
  </si>
  <si>
    <t xml:space="preserve"> APF LĖŠOMIS FINANSUOJAMA SUMA (€):</t>
  </si>
  <si>
    <t>PROJEKTO BENDROS IŠLAIDOS (pagal veiklas)</t>
  </si>
  <si>
    <t xml:space="preserve"> (vardas, pavardė) </t>
  </si>
  <si>
    <t xml:space="preserve">             (parašas)    </t>
  </si>
  <si>
    <t xml:space="preserve">(Projekto vykdytojo organizacijos vadovo arba jo įgalioto asmens pareigos)                                                                                                           </t>
  </si>
  <si>
    <t>Galutinis mokėjimas</t>
  </si>
  <si>
    <t>Trečias avansinis mokėjimas</t>
  </si>
  <si>
    <t>Antras avansinis mokėjimas</t>
  </si>
  <si>
    <t>Pirmas avansinis mokėjimas</t>
  </si>
  <si>
    <t>Avanso suma (EUR)</t>
  </si>
  <si>
    <t>Avanso gavimo data</t>
  </si>
  <si>
    <t>Avanso likutis %</t>
  </si>
  <si>
    <t>Avanso likutis (EUR)</t>
  </si>
  <si>
    <t>Avanso pavadinimas</t>
  </si>
  <si>
    <t>Duomenys apie anksčiau gautų avansų panaudojimą (pirmam avansui nepildoma):</t>
  </si>
  <si>
    <t>(suma žodžiais)</t>
  </si>
  <si>
    <t>EEE FM APF finansavimas (EUR) ir (%)</t>
  </si>
  <si>
    <t>Bendra projekto suma (EUR)</t>
  </si>
  <si>
    <t>Projekto pavadinimas</t>
  </si>
  <si>
    <t>Projekto duomenys:</t>
  </si>
  <si>
    <t>Banko sąskaitos Nr. (IBAN)</t>
  </si>
  <si>
    <t>Banko pavadinimas</t>
  </si>
  <si>
    <t>Organizacijos adresas</t>
  </si>
  <si>
    <t>Juridinio asmens kodas</t>
  </si>
  <si>
    <t>Organizacijos pavadinimas</t>
  </si>
  <si>
    <t>Projekto vykdytojo rekvizitai:</t>
  </si>
  <si>
    <t>(data)</t>
  </si>
  <si>
    <t>___________________Nr._____</t>
  </si>
  <si>
    <t xml:space="preserve">MOKĖJIMO PRAŠYMAS </t>
  </si>
  <si>
    <t>(projekto vykdytojo organizacijos vadovo ar jo įgalioto asmens pareigų pavadinimas)</t>
  </si>
  <si>
    <t>4.6</t>
  </si>
  <si>
    <t>4.7</t>
  </si>
  <si>
    <t>4.8</t>
  </si>
  <si>
    <t>4.9</t>
  </si>
  <si>
    <t>Netiesioginės išlaidos:</t>
  </si>
  <si>
    <t>Išspausdinti, pasirašyti, nuskenuoti ir pateikti kiekvieną kartą teikiant finansinę ataskaitą</t>
  </si>
  <si>
    <t>Skirto finansavimo dydis (iki 90 %)</t>
  </si>
  <si>
    <t>Nuosavas indėlis savanoriško darbo valandomis</t>
  </si>
  <si>
    <t xml:space="preserve">Nuosavas indėlis savanoriško darbo valandomis </t>
  </si>
  <si>
    <t>Sutarties informacija</t>
  </si>
  <si>
    <t>ATASKAITOS PATEIKIMO DATA</t>
  </si>
  <si>
    <t>MMMM-MM-DD</t>
  </si>
  <si>
    <t>PROJEKTO BENDROS IŠLAIDOS (pagal išlaidų kategorijas)</t>
  </si>
  <si>
    <t>PROJEKTO TARPINĖ FINANSINĖ ATASKAITA NR.1</t>
  </si>
  <si>
    <t>PROJEKTO TARPINĖ FINANSINĖ ATASKAITA NR.2</t>
  </si>
  <si>
    <t>ATASKAITOS LAIKOTARPIS</t>
  </si>
  <si>
    <t>Sutarties priede Nr. 2 nurodytos veiklos Nr.</t>
  </si>
  <si>
    <t>Sutarties priede Nr. 2 nurodytos išlaidų eilutės Nr. (pvz., 1.1.1, 1.2.1, 2.1.2)</t>
  </si>
  <si>
    <t>Sutarties priede Nr. 2 nurodytas išlaidų eilutės Nr. (pvz., 1.1.1, 1.2.1, 2.1.2)</t>
  </si>
  <si>
    <t>Sutarties dėl APF Lietuvoje finansuojamo projekto įgyvendinimo priedas Nr.6</t>
  </si>
  <si>
    <r>
      <t xml:space="preserve">VEIKLŲ KODAI. Įrašykite Sutarties priede Nr.2 numatytus trumpuosius veiklų numerius </t>
    </r>
    <r>
      <rPr>
        <i/>
        <sz val="10"/>
        <rFont val="Arial"/>
        <family val="2"/>
        <charset val="186"/>
      </rPr>
      <t>(žemiau pateikiami pavyzdiniai skaičiai)</t>
    </r>
  </si>
  <si>
    <t>VEIKLOS PAVADINIMAS. Įrašykite veiklos pavadinimą</t>
  </si>
  <si>
    <r>
      <t xml:space="preserve">REZULTATAI. Trumpai aprašykite svarbiausius kiekvienos veiklos pasiekimus (rezultatus), įgyvendintas ar pradėtas įgyvendinti veiklas, aiškiai nurodydami veiklos statusą (pradėta / baigta), </t>
    </r>
    <r>
      <rPr>
        <i/>
        <sz val="10"/>
        <rFont val="Arial"/>
        <family val="2"/>
        <charset val="186"/>
      </rPr>
      <t xml:space="preserve">(pvz., 1) suorganizuoti nuotoliniai mokymai tikslinei grupei, dalyvavo 15 asm.; 2) parengtas įstatymo pakeitimo pasiūlymas aptartas bendroje diskusijoje su savivaldybės Tarybos nariais, dalyvavo 5 savivaldybės tarybos tastovai, 3 savivaldybės administracijos darbuotojai, 4 ekspertai; 3) pradėta rengti neformaliojo ugdymo programos metodinė medžiaga aptarta su NU mokytojais, gauti komentarai iš 5 NU institucijų...)
</t>
    </r>
    <r>
      <rPr>
        <b/>
        <i/>
        <sz val="10"/>
        <color rgb="FFFF0000"/>
        <rFont val="Arial"/>
        <family val="2"/>
        <charset val="186"/>
      </rPr>
      <t>Pildoma tik tuo atveju, jeigu tarpinė finansinė ataskaita teikiama atskirai nuo projekto veiklos ataskaitos.</t>
    </r>
    <r>
      <rPr>
        <i/>
        <sz val="10"/>
        <rFont val="Arial"/>
        <family val="2"/>
        <charset val="186"/>
      </rPr>
      <t xml:space="preserve"> </t>
    </r>
  </si>
  <si>
    <t>Patvirtintame biudžete nurodytos sumos</t>
  </si>
  <si>
    <t>Prašoma mokėjimo suma (EUR)</t>
  </si>
  <si>
    <t xml:space="preserve">I avansu gauta finansavimo suma </t>
  </si>
  <si>
    <t xml:space="preserve">II avansu gauta finansavimo suma </t>
  </si>
  <si>
    <t>III avansu gauta finansavimo suma</t>
  </si>
  <si>
    <t xml:space="preserve">Panaudota avanso suma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</si>
</sst>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yyyy\-mm\-dd;@"/>
    <numFmt numFmtId="165" formatCode="#,##0.00\ _L_t"/>
    <numFmt numFmtId="166" formatCode="#,###"/>
    <numFmt numFmtId="167" formatCode="#,###.00"/>
  </numFmts>
  <fonts count="36" x14ac:knownFonts="1">
    <font>
      <sz val="10"/>
      <name val="Arial"/>
      <charset val="186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2"/>
      <charset val="186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i/>
      <sz val="10"/>
      <name val="Arial"/>
      <family val="2"/>
      <charset val="186"/>
    </font>
    <font>
      <i/>
      <sz val="10"/>
      <color rgb="FFFF0000"/>
      <name val="Arial"/>
      <family val="2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i/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 tint="0.34998626667073579"/>
      <name val="Arial"/>
      <family val="2"/>
      <charset val="186"/>
    </font>
    <font>
      <b/>
      <i/>
      <sz val="10"/>
      <color rgb="FFFF000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5" fillId="0" borderId="0"/>
    <xf numFmtId="43" fontId="22" fillId="0" borderId="0" applyFont="0" applyFill="0" applyBorder="0" applyAlignment="0" applyProtection="0"/>
    <xf numFmtId="0" fontId="26" fillId="0" borderId="0"/>
  </cellStyleXfs>
  <cellXfs count="405">
    <xf numFmtId="0" fontId="0" fillId="0" borderId="0" xfId="0"/>
    <xf numFmtId="0" fontId="3" fillId="0" borderId="0" xfId="0" applyFont="1"/>
    <xf numFmtId="0" fontId="1" fillId="0" borderId="0" xfId="0" applyFont="1" applyFill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Fill="1" applyBorder="1"/>
    <xf numFmtId="0" fontId="3" fillId="0" borderId="0" xfId="0" applyFont="1" applyBorder="1"/>
    <xf numFmtId="0" fontId="7" fillId="0" borderId="0" xfId="0" applyFont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8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right" vertical="center" wrapText="1" shrinkToFit="1"/>
      <protection locked="0"/>
    </xf>
    <xf numFmtId="0" fontId="7" fillId="0" borderId="1" xfId="1" applyFont="1" applyBorder="1" applyAlignment="1" applyProtection="1">
      <alignment horizontal="left" vertical="center" wrapText="1" shrinkToFit="1"/>
      <protection locked="0"/>
    </xf>
    <xf numFmtId="164" fontId="7" fillId="0" borderId="1" xfId="1" applyNumberFormat="1" applyFont="1" applyBorder="1" applyAlignment="1" applyProtection="1">
      <alignment horizontal="left" vertical="center" wrapText="1" shrinkToFit="1"/>
      <protection locked="0"/>
    </xf>
    <xf numFmtId="0" fontId="7" fillId="0" borderId="1" xfId="1" applyFont="1" applyBorder="1" applyAlignment="1" applyProtection="1">
      <alignment horizontal="left" vertical="center" wrapText="1"/>
      <protection locked="0"/>
    </xf>
    <xf numFmtId="165" fontId="7" fillId="0" borderId="1" xfId="1" applyNumberFormat="1" applyFont="1" applyBorder="1" applyAlignment="1" applyProtection="1">
      <alignment horizontal="right" vertical="center" wrapText="1" shrinkToFit="1"/>
      <protection locked="0"/>
    </xf>
    <xf numFmtId="0" fontId="7" fillId="0" borderId="1" xfId="1" applyFont="1" applyBorder="1" applyAlignment="1" applyProtection="1">
      <alignment horizontal="center" vertical="center" wrapText="1" shrinkToFit="1"/>
      <protection locked="0"/>
    </xf>
    <xf numFmtId="164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7" fillId="2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 applyProtection="1">
      <alignment horizontal="right" vertical="center" wrapText="1" shrinkToFit="1"/>
      <protection locked="0"/>
    </xf>
    <xf numFmtId="0" fontId="7" fillId="0" borderId="0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7" fillId="0" borderId="0" xfId="0" applyFont="1" applyBorder="1"/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12" fillId="3" borderId="1" xfId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3" borderId="1" xfId="1" applyFont="1" applyFill="1" applyBorder="1" applyAlignment="1" applyProtection="1">
      <alignment horizontal="right" vertical="center" wrapText="1" shrinkToFit="1"/>
      <protection locked="0"/>
    </xf>
    <xf numFmtId="0" fontId="8" fillId="2" borderId="1" xfId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center" vertical="center"/>
    </xf>
    <xf numFmtId="0" fontId="8" fillId="0" borderId="0" xfId="0" applyFont="1" applyBorder="1" applyAlignment="1"/>
    <xf numFmtId="0" fontId="7" fillId="3" borderId="1" xfId="0" applyFont="1" applyFill="1" applyBorder="1"/>
    <xf numFmtId="0" fontId="3" fillId="3" borderId="1" xfId="0" applyFont="1" applyFill="1" applyBorder="1"/>
    <xf numFmtId="0" fontId="6" fillId="0" borderId="0" xfId="0" applyFont="1" applyFill="1" applyBorder="1" applyAlignment="1"/>
    <xf numFmtId="0" fontId="8" fillId="2" borderId="1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8" fillId="2" borderId="1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165" fontId="8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 applyProtection="1">
      <alignment horizontal="right" vertical="center" wrapText="1" shrinkToFit="1"/>
      <protection locked="0"/>
    </xf>
    <xf numFmtId="0" fontId="8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20" fillId="0" borderId="0" xfId="0" applyFont="1"/>
    <xf numFmtId="49" fontId="0" fillId="0" borderId="0" xfId="0" applyNumberFormat="1"/>
    <xf numFmtId="0" fontId="4" fillId="0" borderId="0" xfId="0" applyFont="1"/>
    <xf numFmtId="0" fontId="4" fillId="0" borderId="1" xfId="0" applyFont="1" applyBorder="1"/>
    <xf numFmtId="165" fontId="12" fillId="0" borderId="1" xfId="0" applyNumberFormat="1" applyFont="1" applyFill="1" applyBorder="1" applyAlignment="1">
      <alignment horizontal="center"/>
    </xf>
    <xf numFmtId="2" fontId="12" fillId="0" borderId="1" xfId="1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right"/>
    </xf>
    <xf numFmtId="0" fontId="13" fillId="5" borderId="3" xfId="0" applyFont="1" applyFill="1" applyBorder="1" applyAlignment="1">
      <alignment horizontal="left"/>
    </xf>
    <xf numFmtId="43" fontId="6" fillId="0" borderId="0" xfId="4" applyFont="1" applyFill="1" applyAlignment="1"/>
    <xf numFmtId="43" fontId="6" fillId="0" borderId="0" xfId="4" applyFont="1" applyFill="1" applyAlignment="1">
      <alignment horizontal="center"/>
    </xf>
    <xf numFmtId="2" fontId="6" fillId="0" borderId="1" xfId="0" applyNumberFormat="1" applyFont="1" applyBorder="1" applyAlignment="1"/>
    <xf numFmtId="2" fontId="21" fillId="0" borderId="1" xfId="0" applyNumberFormat="1" applyFont="1" applyBorder="1" applyAlignment="1"/>
    <xf numFmtId="0" fontId="3" fillId="0" borderId="1" xfId="0" applyFont="1" applyBorder="1"/>
    <xf numFmtId="0" fontId="25" fillId="0" borderId="0" xfId="0" applyFont="1"/>
    <xf numFmtId="0" fontId="26" fillId="0" borderId="0" xfId="5"/>
    <xf numFmtId="0" fontId="26" fillId="0" borderId="0" xfId="5" applyBorder="1"/>
    <xf numFmtId="0" fontId="26" fillId="0" borderId="0" xfId="5" applyFont="1" applyBorder="1" applyAlignment="1">
      <alignment vertical="top" wrapText="1"/>
    </xf>
    <xf numFmtId="0" fontId="27" fillId="0" borderId="0" xfId="5" applyFont="1" applyBorder="1" applyAlignment="1">
      <alignment horizontal="center"/>
    </xf>
    <xf numFmtId="0" fontId="27" fillId="0" borderId="0" xfId="5" applyFont="1" applyBorder="1" applyAlignment="1"/>
    <xf numFmtId="0" fontId="27" fillId="0" borderId="0" xfId="5" applyFont="1"/>
    <xf numFmtId="0" fontId="27" fillId="0" borderId="10" xfId="5" applyFont="1" applyBorder="1"/>
    <xf numFmtId="0" fontId="27" fillId="0" borderId="11" xfId="5" applyFont="1" applyBorder="1" applyAlignment="1">
      <alignment horizontal="center"/>
    </xf>
    <xf numFmtId="0" fontId="27" fillId="0" borderId="12" xfId="5" applyFont="1" applyBorder="1" applyAlignment="1">
      <alignment horizontal="center"/>
    </xf>
    <xf numFmtId="0" fontId="27" fillId="0" borderId="13" xfId="5" applyFont="1" applyBorder="1" applyAlignment="1">
      <alignment horizontal="center"/>
    </xf>
    <xf numFmtId="0" fontId="27" fillId="0" borderId="14" xfId="5" applyFont="1" applyBorder="1" applyAlignment="1">
      <alignment horizontal="center"/>
    </xf>
    <xf numFmtId="0" fontId="27" fillId="0" borderId="15" xfId="5" applyFont="1" applyBorder="1" applyAlignment="1">
      <alignment horizontal="center"/>
    </xf>
    <xf numFmtId="0" fontId="27" fillId="0" borderId="18" xfId="5" applyFont="1" applyBorder="1" applyAlignment="1">
      <alignment horizontal="center"/>
    </xf>
    <xf numFmtId="0" fontId="27" fillId="0" borderId="19" xfId="5" applyFont="1" applyBorder="1" applyAlignment="1">
      <alignment horizontal="center"/>
    </xf>
    <xf numFmtId="0" fontId="27" fillId="2" borderId="22" xfId="5" applyFont="1" applyFill="1" applyBorder="1" applyAlignment="1">
      <alignment horizontal="center"/>
    </xf>
    <xf numFmtId="0" fontId="27" fillId="2" borderId="23" xfId="5" applyFont="1" applyFill="1" applyBorder="1" applyAlignment="1">
      <alignment horizontal="center"/>
    </xf>
    <xf numFmtId="0" fontId="27" fillId="2" borderId="24" xfId="5" applyFont="1" applyFill="1" applyBorder="1" applyAlignment="1">
      <alignment horizontal="center"/>
    </xf>
    <xf numFmtId="0" fontId="27" fillId="2" borderId="25" xfId="5" applyFont="1" applyFill="1" applyBorder="1" applyAlignment="1">
      <alignment horizontal="center"/>
    </xf>
    <xf numFmtId="0" fontId="27" fillId="0" borderId="23" xfId="5" applyFont="1" applyBorder="1" applyAlignment="1">
      <alignment horizontal="center" vertical="center" wrapText="1"/>
    </xf>
    <xf numFmtId="0" fontId="27" fillId="0" borderId="24" xfId="5" applyFont="1" applyBorder="1" applyAlignment="1">
      <alignment horizontal="center" vertical="center" wrapText="1"/>
    </xf>
    <xf numFmtId="0" fontId="27" fillId="0" borderId="25" xfId="5" applyFont="1" applyBorder="1" applyAlignment="1">
      <alignment horizontal="center" vertical="center" wrapText="1"/>
    </xf>
    <xf numFmtId="0" fontId="27" fillId="0" borderId="0" xfId="5" applyFont="1" applyFill="1" applyBorder="1" applyAlignment="1">
      <alignment vertical="top" wrapText="1"/>
    </xf>
    <xf numFmtId="0" fontId="27" fillId="0" borderId="30" xfId="5" applyFont="1" applyFill="1" applyBorder="1" applyAlignment="1">
      <alignment horizontal="center" vertical="center" wrapText="1"/>
    </xf>
    <xf numFmtId="0" fontId="27" fillId="0" borderId="18" xfId="5" applyFont="1" applyBorder="1" applyAlignment="1">
      <alignment vertical="center" wrapText="1"/>
    </xf>
    <xf numFmtId="0" fontId="27" fillId="0" borderId="35" xfId="5" applyFont="1" applyBorder="1" applyAlignment="1">
      <alignment vertical="center" wrapText="1"/>
    </xf>
    <xf numFmtId="0" fontId="29" fillId="0" borderId="11" xfId="5" applyFont="1" applyBorder="1" applyAlignment="1">
      <alignment vertical="center" wrapText="1"/>
    </xf>
    <xf numFmtId="0" fontId="27" fillId="0" borderId="19" xfId="5" applyFont="1" applyBorder="1" applyAlignment="1">
      <alignment horizontal="left" wrapText="1"/>
    </xf>
    <xf numFmtId="0" fontId="27" fillId="0" borderId="18" xfId="5" applyFont="1" applyBorder="1" applyAlignment="1">
      <alignment wrapText="1"/>
    </xf>
    <xf numFmtId="0" fontId="27" fillId="0" borderId="35" xfId="5" applyFont="1" applyBorder="1" applyAlignment="1">
      <alignment wrapText="1"/>
    </xf>
    <xf numFmtId="0" fontId="27" fillId="0" borderId="0" xfId="5" applyFont="1" applyAlignment="1">
      <alignment vertical="center"/>
    </xf>
    <xf numFmtId="0" fontId="28" fillId="0" borderId="0" xfId="5" applyFont="1" applyAlignment="1">
      <alignment horizontal="center"/>
    </xf>
    <xf numFmtId="0" fontId="27" fillId="0" borderId="19" xfId="5" applyFont="1" applyBorder="1" applyAlignment="1" applyProtection="1">
      <alignment horizontal="center"/>
    </xf>
    <xf numFmtId="9" fontId="27" fillId="0" borderId="19" xfId="5" applyNumberFormat="1" applyFont="1" applyBorder="1" applyAlignment="1" applyProtection="1">
      <alignment horizontal="center"/>
    </xf>
    <xf numFmtId="0" fontId="27" fillId="0" borderId="11" xfId="5" applyFont="1" applyBorder="1" applyAlignment="1" applyProtection="1">
      <alignment horizontal="center"/>
    </xf>
    <xf numFmtId="0" fontId="27" fillId="0" borderId="21" xfId="5" applyFont="1" applyBorder="1" applyAlignment="1" applyProtection="1">
      <alignment horizontal="center"/>
      <protection locked="0"/>
    </xf>
    <xf numFmtId="0" fontId="27" fillId="0" borderId="9" xfId="5" applyFont="1" applyBorder="1" applyAlignment="1" applyProtection="1">
      <alignment horizontal="center"/>
      <protection locked="0"/>
    </xf>
    <xf numFmtId="0" fontId="27" fillId="0" borderId="20" xfId="5" applyFont="1" applyBorder="1" applyAlignment="1" applyProtection="1">
      <alignment horizontal="center"/>
      <protection locked="0"/>
    </xf>
    <xf numFmtId="0" fontId="27" fillId="0" borderId="4" xfId="5" applyFont="1" applyBorder="1" applyAlignment="1" applyProtection="1">
      <alignment horizontal="center"/>
      <protection locked="0"/>
    </xf>
    <xf numFmtId="0" fontId="27" fillId="0" borderId="1" xfId="5" applyFont="1" applyBorder="1" applyAlignment="1" applyProtection="1">
      <alignment horizontal="center"/>
      <protection locked="0"/>
    </xf>
    <xf numFmtId="0" fontId="27" fillId="0" borderId="7" xfId="5" applyFont="1" applyBorder="1" applyAlignment="1" applyProtection="1">
      <alignment horizontal="center"/>
      <protection locked="0"/>
    </xf>
    <xf numFmtId="0" fontId="27" fillId="0" borderId="17" xfId="5" applyFont="1" applyBorder="1" applyAlignment="1" applyProtection="1">
      <alignment horizontal="center"/>
      <protection locked="0"/>
    </xf>
    <xf numFmtId="0" fontId="27" fillId="0" borderId="8" xfId="5" applyFont="1" applyBorder="1" applyAlignment="1" applyProtection="1">
      <alignment horizontal="center"/>
      <protection locked="0"/>
    </xf>
    <xf numFmtId="0" fontId="27" fillId="0" borderId="16" xfId="5" applyFont="1" applyBorder="1" applyAlignment="1" applyProtection="1">
      <alignment horizontal="center"/>
      <protection locked="0"/>
    </xf>
    <xf numFmtId="4" fontId="28" fillId="0" borderId="30" xfId="5" applyNumberFormat="1" applyFont="1" applyBorder="1" applyAlignment="1" applyProtection="1">
      <alignment horizontal="center"/>
      <protection locked="0"/>
    </xf>
    <xf numFmtId="0" fontId="26" fillId="0" borderId="5" xfId="5" applyFont="1" applyBorder="1" applyAlignment="1" applyProtection="1">
      <alignment horizontal="center" vertical="center" wrapText="1"/>
      <protection locked="0"/>
    </xf>
    <xf numFmtId="0" fontId="26" fillId="0" borderId="5" xfId="5" applyBorder="1" applyProtection="1">
      <protection locked="0"/>
    </xf>
    <xf numFmtId="0" fontId="26" fillId="0" borderId="0" xfId="5" applyBorder="1" applyProtection="1">
      <protection locked="0"/>
    </xf>
    <xf numFmtId="0" fontId="26" fillId="0" borderId="5" xfId="5" applyBorder="1" applyAlignment="1" applyProtection="1">
      <alignment horizontal="center"/>
      <protection locked="0"/>
    </xf>
    <xf numFmtId="0" fontId="31" fillId="0" borderId="5" xfId="0" applyFont="1" applyFill="1" applyBorder="1" applyAlignment="1"/>
    <xf numFmtId="0" fontId="24" fillId="0" borderId="5" xfId="0" applyFont="1" applyFill="1" applyBorder="1" applyAlignment="1"/>
    <xf numFmtId="0" fontId="6" fillId="0" borderId="0" xfId="0" applyFont="1" applyBorder="1" applyAlignment="1"/>
    <xf numFmtId="0" fontId="4" fillId="0" borderId="0" xfId="0" applyFont="1" applyBorder="1"/>
    <xf numFmtId="0" fontId="24" fillId="5" borderId="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Alignment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/>
    <xf numFmtId="0" fontId="4" fillId="0" borderId="0" xfId="0" applyFont="1" applyBorder="1" applyAlignment="1"/>
    <xf numFmtId="0" fontId="31" fillId="0" borderId="0" xfId="0" applyFont="1" applyFill="1" applyBorder="1" applyAlignment="1"/>
    <xf numFmtId="0" fontId="4" fillId="0" borderId="5" xfId="0" applyFont="1" applyBorder="1" applyAlignment="1"/>
    <xf numFmtId="0" fontId="4" fillId="0" borderId="6" xfId="0" applyFont="1" applyFill="1" applyBorder="1" applyAlignment="1">
      <alignment vertical="center"/>
    </xf>
    <xf numFmtId="0" fontId="32" fillId="0" borderId="0" xfId="0" applyFont="1" applyFill="1" applyBorder="1" applyAlignment="1"/>
    <xf numFmtId="0" fontId="4" fillId="7" borderId="0" xfId="0" applyFont="1" applyFill="1"/>
    <xf numFmtId="43" fontId="6" fillId="0" borderId="0" xfId="4" applyFont="1" applyFill="1"/>
    <xf numFmtId="0" fontId="24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23" fillId="0" borderId="0" xfId="0" applyFont="1" applyAlignment="1">
      <alignment vertical="center"/>
    </xf>
    <xf numFmtId="0" fontId="6" fillId="0" borderId="1" xfId="1" applyFont="1" applyBorder="1" applyAlignment="1" applyProtection="1">
      <alignment horizontal="left" vertical="center" wrapText="1" shrinkToFit="1"/>
      <protection locked="0"/>
    </xf>
    <xf numFmtId="4" fontId="6" fillId="0" borderId="1" xfId="1" applyNumberFormat="1" applyFont="1" applyBorder="1" applyAlignment="1" applyProtection="1">
      <alignment horizontal="right" vertical="center" wrapText="1" shrinkToFit="1"/>
      <protection locked="0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2" borderId="1" xfId="1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horizontal="right" vertical="center" wrapText="1" shrinkToFit="1"/>
      <protection locked="0"/>
    </xf>
    <xf numFmtId="0" fontId="4" fillId="2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 applyProtection="1">
      <alignment horizontal="right" vertical="center" wrapText="1" shrinkToFit="1"/>
      <protection locked="0"/>
    </xf>
    <xf numFmtId="0" fontId="4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2" fontId="6" fillId="3" borderId="1" xfId="0" applyNumberFormat="1" applyFont="1" applyFill="1" applyBorder="1" applyAlignment="1"/>
    <xf numFmtId="2" fontId="6" fillId="2" borderId="1" xfId="1" applyNumberFormat="1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textRotation="90"/>
    </xf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/>
    <xf numFmtId="0" fontId="6" fillId="5" borderId="0" xfId="0" applyFont="1" applyFill="1" applyBorder="1" applyAlignment="1"/>
    <xf numFmtId="43" fontId="4" fillId="0" borderId="1" xfId="4" applyFont="1" applyFill="1" applyBorder="1" applyAlignment="1"/>
    <xf numFmtId="0" fontId="6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49" fontId="4" fillId="0" borderId="1" xfId="0" applyNumberFormat="1" applyFont="1" applyBorder="1"/>
    <xf numFmtId="0" fontId="27" fillId="0" borderId="38" xfId="5" applyFont="1" applyBorder="1" applyAlignment="1">
      <alignment vertical="center" wrapText="1"/>
    </xf>
    <xf numFmtId="4" fontId="4" fillId="6" borderId="1" xfId="1" applyNumberFormat="1" applyFont="1" applyFill="1" applyBorder="1" applyAlignment="1" applyProtection="1">
      <alignment horizontal="right" vertical="center" wrapText="1" shrinkToFit="1"/>
    </xf>
    <xf numFmtId="4" fontId="6" fillId="6" borderId="1" xfId="1" applyNumberFormat="1" applyFont="1" applyFill="1" applyBorder="1" applyAlignment="1" applyProtection="1">
      <alignment horizontal="right" vertical="center" wrapText="1" shrinkToFit="1"/>
    </xf>
    <xf numFmtId="4" fontId="6" fillId="6" borderId="1" xfId="1" applyNumberFormat="1" applyFont="1" applyFill="1" applyBorder="1" applyAlignment="1" applyProtection="1">
      <alignment horizontal="right" vertical="center" wrapText="1"/>
    </xf>
    <xf numFmtId="2" fontId="33" fillId="5" borderId="1" xfId="0" applyNumberFormat="1" applyFont="1" applyFill="1" applyBorder="1" applyAlignment="1" applyProtection="1">
      <alignment horizontal="right" vertical="center"/>
    </xf>
    <xf numFmtId="4" fontId="4" fillId="3" borderId="1" xfId="1" applyNumberFormat="1" applyFont="1" applyFill="1" applyBorder="1" applyAlignment="1" applyProtection="1">
      <alignment horizontal="right" vertical="center" wrapText="1" shrinkToFit="1"/>
    </xf>
    <xf numFmtId="4" fontId="6" fillId="3" borderId="1" xfId="1" applyNumberFormat="1" applyFont="1" applyFill="1" applyBorder="1" applyAlignment="1" applyProtection="1">
      <alignment horizontal="right" vertical="center" wrapText="1" shrinkToFit="1"/>
    </xf>
    <xf numFmtId="0" fontId="23" fillId="3" borderId="1" xfId="0" applyFont="1" applyFill="1" applyBorder="1" applyAlignment="1" applyProtection="1">
      <alignment vertical="center"/>
    </xf>
    <xf numFmtId="0" fontId="4" fillId="0" borderId="0" xfId="0" applyFont="1" applyProtection="1">
      <protection locked="0"/>
    </xf>
    <xf numFmtId="0" fontId="6" fillId="0" borderId="0" xfId="0" applyFont="1" applyBorder="1" applyAlignment="1" applyProtection="1">
      <protection locked="0"/>
    </xf>
    <xf numFmtId="0" fontId="24" fillId="5" borderId="3" xfId="0" applyFont="1" applyFill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3" fontId="6" fillId="0" borderId="0" xfId="4" applyFont="1" applyFill="1" applyAlignment="1" applyProtection="1">
      <protection locked="0"/>
    </xf>
    <xf numFmtId="43" fontId="4" fillId="0" borderId="1" xfId="4" applyFont="1" applyFill="1" applyBorder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5" borderId="17" xfId="0" applyFont="1" applyFill="1" applyBorder="1" applyAlignment="1" applyProtection="1">
      <protection locked="0"/>
    </xf>
    <xf numFmtId="0" fontId="6" fillId="5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Protection="1">
      <protection locked="0"/>
    </xf>
    <xf numFmtId="0" fontId="21" fillId="0" borderId="0" xfId="0" applyFont="1" applyProtection="1">
      <protection locked="0"/>
    </xf>
    <xf numFmtId="4" fontId="4" fillId="0" borderId="1" xfId="0" applyNumberFormat="1" applyFont="1" applyBorder="1" applyProtection="1">
      <protection locked="0"/>
    </xf>
    <xf numFmtId="0" fontId="4" fillId="5" borderId="0" xfId="0" applyFont="1" applyFill="1" applyProtection="1">
      <protection locked="0"/>
    </xf>
    <xf numFmtId="0" fontId="6" fillId="5" borderId="0" xfId="0" applyFont="1" applyFill="1" applyAlignment="1" applyProtection="1">
      <alignment horizontal="right"/>
      <protection locked="0"/>
    </xf>
    <xf numFmtId="0" fontId="31" fillId="0" borderId="0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0" borderId="6" xfId="0" applyFont="1" applyFill="1" applyBorder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31" fillId="0" borderId="5" xfId="0" applyFont="1" applyFill="1" applyBorder="1" applyAlignment="1" applyProtection="1">
      <protection locked="0"/>
    </xf>
    <xf numFmtId="0" fontId="32" fillId="0" borderId="0" xfId="0" applyFont="1" applyFill="1" applyBorder="1" applyAlignment="1" applyProtection="1">
      <protection locked="0"/>
    </xf>
    <xf numFmtId="0" fontId="24" fillId="0" borderId="5" xfId="0" applyFont="1" applyFill="1" applyBorder="1" applyAlignment="1" applyProtection="1">
      <protection locked="0"/>
    </xf>
    <xf numFmtId="167" fontId="6" fillId="5" borderId="1" xfId="0" applyNumberFormat="1" applyFont="1" applyFill="1" applyBorder="1" applyProtection="1"/>
    <xf numFmtId="0" fontId="6" fillId="5" borderId="0" xfId="0" applyFont="1" applyFill="1" applyProtection="1"/>
    <xf numFmtId="0" fontId="4" fillId="5" borderId="1" xfId="0" applyFont="1" applyFill="1" applyBorder="1" applyAlignment="1" applyProtection="1">
      <alignment vertical="center" wrapText="1"/>
    </xf>
    <xf numFmtId="166" fontId="4" fillId="5" borderId="1" xfId="0" applyNumberFormat="1" applyFont="1" applyFill="1" applyBorder="1" applyAlignment="1" applyProtection="1">
      <alignment vertical="center" wrapText="1"/>
    </xf>
    <xf numFmtId="14" fontId="4" fillId="0" borderId="1" xfId="4" applyNumberFormat="1" applyFont="1" applyFill="1" applyBorder="1" applyAlignment="1"/>
    <xf numFmtId="14" fontId="6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protection locked="0"/>
    </xf>
    <xf numFmtId="2" fontId="4" fillId="5" borderId="1" xfId="0" applyNumberFormat="1" applyFont="1" applyFill="1" applyBorder="1" applyProtection="1"/>
    <xf numFmtId="2" fontId="6" fillId="5" borderId="0" xfId="0" applyNumberFormat="1" applyFont="1" applyFill="1" applyProtection="1"/>
    <xf numFmtId="0" fontId="31" fillId="5" borderId="3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6" fillId="0" borderId="0" xfId="0" applyFont="1" applyAlignment="1">
      <alignment horizontal="center" vertical="center" textRotation="90"/>
    </xf>
    <xf numFmtId="0" fontId="3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0" fontId="24" fillId="0" borderId="3" xfId="0" applyFont="1" applyBorder="1" applyAlignment="1">
      <alignment horizontal="left" wrapText="1"/>
    </xf>
    <xf numFmtId="0" fontId="2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 vertical="top" wrapText="1"/>
    </xf>
    <xf numFmtId="4" fontId="6" fillId="0" borderId="7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10" fontId="6" fillId="0" borderId="7" xfId="0" applyNumberFormat="1" applyFont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0" fontId="31" fillId="5" borderId="7" xfId="0" applyFont="1" applyFill="1" applyBorder="1" applyAlignment="1">
      <alignment horizontal="center"/>
    </xf>
    <xf numFmtId="0" fontId="31" fillId="5" borderId="4" xfId="0" applyFont="1" applyFill="1" applyBorder="1" applyAlignment="1">
      <alignment horizontal="center"/>
    </xf>
    <xf numFmtId="4" fontId="6" fillId="5" borderId="7" xfId="0" applyNumberFormat="1" applyFont="1" applyFill="1" applyBorder="1" applyAlignment="1">
      <alignment horizontal="center"/>
    </xf>
    <xf numFmtId="4" fontId="6" fillId="5" borderId="4" xfId="0" applyNumberFormat="1" applyFont="1" applyFill="1" applyBorder="1" applyAlignment="1">
      <alignment horizontal="center"/>
    </xf>
    <xf numFmtId="10" fontId="6" fillId="5" borderId="7" xfId="0" applyNumberFormat="1" applyFont="1" applyFill="1" applyBorder="1" applyAlignment="1">
      <alignment horizontal="center"/>
    </xf>
    <xf numFmtId="10" fontId="6" fillId="5" borderId="4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8" fillId="0" borderId="7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10" fontId="8" fillId="0" borderId="4" xfId="0" applyNumberFormat="1" applyFont="1" applyBorder="1" applyAlignment="1">
      <alignment horizontal="center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5" borderId="7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4" fontId="8" fillId="5" borderId="7" xfId="0" applyNumberFormat="1" applyFont="1" applyFill="1" applyBorder="1" applyAlignment="1">
      <alignment horizontal="center"/>
    </xf>
    <xf numFmtId="4" fontId="8" fillId="5" borderId="4" xfId="0" applyNumberFormat="1" applyFont="1" applyFill="1" applyBorder="1" applyAlignment="1">
      <alignment horizontal="center"/>
    </xf>
    <xf numFmtId="10" fontId="8" fillId="5" borderId="7" xfId="0" applyNumberFormat="1" applyFont="1" applyFill="1" applyBorder="1" applyAlignment="1">
      <alignment horizontal="center"/>
    </xf>
    <xf numFmtId="10" fontId="8" fillId="5" borderId="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8" fillId="3" borderId="7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12" fillId="2" borderId="7" xfId="1" applyFont="1" applyFill="1" applyBorder="1" applyAlignment="1">
      <alignment horizontal="right" vertical="center" wrapText="1"/>
    </xf>
    <xf numFmtId="0" fontId="12" fillId="2" borderId="3" xfId="1" applyFont="1" applyFill="1" applyBorder="1" applyAlignment="1">
      <alignment horizontal="right" vertical="center" wrapText="1"/>
    </xf>
    <xf numFmtId="0" fontId="12" fillId="2" borderId="4" xfId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wrapText="1"/>
    </xf>
    <xf numFmtId="166" fontId="8" fillId="0" borderId="7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6" fontId="8" fillId="5" borderId="7" xfId="0" applyNumberFormat="1" applyFont="1" applyFill="1" applyBorder="1" applyAlignment="1">
      <alignment horizontal="center"/>
    </xf>
    <xf numFmtId="166" fontId="8" fillId="5" borderId="4" xfId="0" applyNumberFormat="1" applyFont="1" applyFill="1" applyBorder="1" applyAlignment="1">
      <alignment horizontal="center"/>
    </xf>
    <xf numFmtId="166" fontId="8" fillId="0" borderId="7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/>
    </xf>
    <xf numFmtId="0" fontId="24" fillId="5" borderId="7" xfId="0" applyFont="1" applyFill="1" applyBorder="1" applyAlignment="1">
      <alignment horizontal="center"/>
    </xf>
    <xf numFmtId="0" fontId="24" fillId="5" borderId="4" xfId="0" applyFont="1" applyFill="1" applyBorder="1" applyAlignment="1">
      <alignment horizontal="center"/>
    </xf>
    <xf numFmtId="166" fontId="6" fillId="5" borderId="7" xfId="0" applyNumberFormat="1" applyFont="1" applyFill="1" applyBorder="1" applyAlignment="1">
      <alignment horizontal="center"/>
    </xf>
    <xf numFmtId="166" fontId="6" fillId="5" borderId="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textRotation="90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34" fillId="0" borderId="0" xfId="0" applyFont="1" applyAlignment="1" applyProtection="1">
      <alignment horizontal="left" wrapText="1"/>
      <protection locked="0"/>
    </xf>
    <xf numFmtId="166" fontId="6" fillId="0" borderId="7" xfId="0" applyNumberFormat="1" applyFont="1" applyBorder="1" applyAlignment="1" applyProtection="1">
      <alignment horizontal="center"/>
      <protection locked="0"/>
    </xf>
    <xf numFmtId="166" fontId="6" fillId="0" borderId="4" xfId="0" applyNumberFormat="1" applyFont="1" applyBorder="1" applyAlignment="1" applyProtection="1">
      <alignment horizontal="center"/>
      <protection locked="0"/>
    </xf>
    <xf numFmtId="10" fontId="6" fillId="0" borderId="7" xfId="0" applyNumberFormat="1" applyFont="1" applyBorder="1" applyAlignment="1" applyProtection="1">
      <alignment horizontal="center"/>
    </xf>
    <xf numFmtId="10" fontId="6" fillId="0" borderId="4" xfId="0" applyNumberFormat="1" applyFont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left"/>
      <protection locked="0"/>
    </xf>
    <xf numFmtId="0" fontId="24" fillId="5" borderId="1" xfId="0" applyFont="1" applyFill="1" applyBorder="1" applyAlignment="1" applyProtection="1">
      <alignment horizontal="left"/>
      <protection locked="0"/>
    </xf>
    <xf numFmtId="166" fontId="6" fillId="5" borderId="7" xfId="0" applyNumberFormat="1" applyFont="1" applyFill="1" applyBorder="1" applyAlignment="1" applyProtection="1">
      <alignment horizontal="center"/>
      <protection locked="0"/>
    </xf>
    <xf numFmtId="166" fontId="6" fillId="5" borderId="4" xfId="0" applyNumberFormat="1" applyFont="1" applyFill="1" applyBorder="1" applyAlignment="1" applyProtection="1">
      <alignment horizontal="center"/>
      <protection locked="0"/>
    </xf>
    <xf numFmtId="10" fontId="6" fillId="5" borderId="7" xfId="0" applyNumberFormat="1" applyFont="1" applyFill="1" applyBorder="1" applyAlignment="1" applyProtection="1">
      <alignment horizontal="center"/>
      <protection locked="0"/>
    </xf>
    <xf numFmtId="10" fontId="6" fillId="5" borderId="4" xfId="0" applyNumberFormat="1" applyFont="1" applyFill="1" applyBorder="1" applyAlignment="1" applyProtection="1">
      <alignment horizontal="center"/>
      <protection locked="0"/>
    </xf>
    <xf numFmtId="0" fontId="24" fillId="0" borderId="7" xfId="0" applyFont="1" applyBorder="1" applyAlignment="1" applyProtection="1">
      <alignment horizontal="left" wrapText="1"/>
      <protection locked="0"/>
    </xf>
    <xf numFmtId="0" fontId="24" fillId="0" borderId="3" xfId="0" applyFont="1" applyBorder="1" applyAlignment="1" applyProtection="1">
      <alignment horizontal="left" wrapText="1"/>
      <protection locked="0"/>
    </xf>
    <xf numFmtId="0" fontId="24" fillId="0" borderId="4" xfId="0" applyFont="1" applyBorder="1" applyAlignment="1" applyProtection="1">
      <alignment horizontal="left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left" vertical="center"/>
      <protection locked="0"/>
    </xf>
    <xf numFmtId="166" fontId="6" fillId="0" borderId="7" xfId="0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/>
      <protection locked="0"/>
    </xf>
    <xf numFmtId="4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4" xfId="0" applyNumberFormat="1" applyFont="1" applyBorder="1" applyAlignment="1" applyProtection="1">
      <alignment horizontal="center"/>
      <protection locked="0"/>
    </xf>
    <xf numFmtId="0" fontId="27" fillId="0" borderId="6" xfId="5" applyFont="1" applyBorder="1" applyAlignment="1">
      <alignment horizontal="center" wrapText="1"/>
    </xf>
    <xf numFmtId="0" fontId="27" fillId="0" borderId="29" xfId="5" applyFont="1" applyBorder="1" applyAlignment="1">
      <alignment horizontal="center"/>
    </xf>
    <xf numFmtId="0" fontId="27" fillId="0" borderId="29" xfId="5" applyFont="1" applyBorder="1" applyAlignment="1">
      <alignment horizontal="center" vertical="top" wrapText="1"/>
    </xf>
    <xf numFmtId="0" fontId="27" fillId="0" borderId="47" xfId="5" applyFont="1" applyBorder="1" applyAlignment="1">
      <alignment horizontal="center" vertical="top" wrapText="1"/>
    </xf>
    <xf numFmtId="0" fontId="28" fillId="0" borderId="30" xfId="5" applyFont="1" applyBorder="1" applyAlignment="1" applyProtection="1">
      <alignment horizontal="center" wrapText="1"/>
      <protection locked="0"/>
    </xf>
    <xf numFmtId="0" fontId="28" fillId="0" borderId="29" xfId="5" applyFont="1" applyBorder="1" applyAlignment="1" applyProtection="1">
      <alignment horizontal="center" wrapText="1"/>
      <protection locked="0"/>
    </xf>
    <xf numFmtId="0" fontId="28" fillId="0" borderId="28" xfId="5" applyFont="1" applyBorder="1" applyAlignment="1" applyProtection="1">
      <alignment horizontal="center" wrapText="1"/>
      <protection locked="0"/>
    </xf>
    <xf numFmtId="0" fontId="27" fillId="0" borderId="34" xfId="5" applyFont="1" applyBorder="1" applyAlignment="1" applyProtection="1">
      <alignment horizontal="center" vertical="top" wrapText="1"/>
      <protection locked="0"/>
    </xf>
    <xf numFmtId="0" fontId="27" fillId="0" borderId="33" xfId="5" applyFont="1" applyBorder="1" applyAlignment="1" applyProtection="1">
      <alignment horizontal="center" vertical="top" wrapText="1"/>
      <protection locked="0"/>
    </xf>
    <xf numFmtId="0" fontId="27" fillId="0" borderId="32" xfId="5" applyFont="1" applyBorder="1" applyAlignment="1" applyProtection="1">
      <alignment horizontal="center" vertical="top" wrapText="1"/>
      <protection locked="0"/>
    </xf>
    <xf numFmtId="0" fontId="27" fillId="0" borderId="27" xfId="5" applyFont="1" applyBorder="1" applyAlignment="1">
      <alignment horizontal="center" vertical="center" wrapText="1"/>
    </xf>
    <xf numFmtId="0" fontId="27" fillId="0" borderId="15" xfId="5" applyFont="1" applyBorder="1" applyAlignment="1">
      <alignment horizontal="center" vertical="center" wrapText="1"/>
    </xf>
    <xf numFmtId="0" fontId="27" fillId="0" borderId="26" xfId="5" applyFont="1" applyBorder="1" applyAlignment="1">
      <alignment horizontal="center" vertical="center" wrapText="1"/>
    </xf>
    <xf numFmtId="4" fontId="27" fillId="0" borderId="4" xfId="5" applyNumberFormat="1" applyFont="1" applyBorder="1" applyAlignment="1" applyProtection="1">
      <alignment horizontal="center" vertical="top" wrapText="1"/>
      <protection locked="0"/>
    </xf>
    <xf numFmtId="0" fontId="27" fillId="0" borderId="1" xfId="5" applyFont="1" applyBorder="1" applyAlignment="1" applyProtection="1">
      <alignment horizontal="center" vertical="top" wrapText="1"/>
      <protection locked="0"/>
    </xf>
    <xf numFmtId="0" fontId="27" fillId="0" borderId="31" xfId="5" applyFont="1" applyBorder="1" applyAlignment="1" applyProtection="1">
      <alignment horizontal="center" vertical="top" wrapText="1"/>
      <protection locked="0"/>
    </xf>
    <xf numFmtId="0" fontId="30" fillId="0" borderId="0" xfId="5" applyFont="1" applyAlignment="1">
      <alignment horizontal="center"/>
    </xf>
    <xf numFmtId="0" fontId="29" fillId="0" borderId="46" xfId="5" applyFont="1" applyBorder="1" applyAlignment="1">
      <alignment horizontal="left" vertical="center" wrapText="1"/>
    </xf>
    <xf numFmtId="0" fontId="29" fillId="0" borderId="41" xfId="5" applyFont="1" applyBorder="1" applyAlignment="1">
      <alignment horizontal="left" vertical="center" wrapText="1"/>
    </xf>
    <xf numFmtId="0" fontId="29" fillId="0" borderId="38" xfId="5" applyFont="1" applyBorder="1" applyAlignment="1">
      <alignment horizontal="left" vertical="center"/>
    </xf>
    <xf numFmtId="0" fontId="28" fillId="0" borderId="0" xfId="5" applyFont="1" applyAlignment="1" applyProtection="1">
      <alignment horizontal="center" vertical="center"/>
      <protection locked="0"/>
    </xf>
    <xf numFmtId="0" fontId="27" fillId="0" borderId="0" xfId="5" applyFont="1" applyAlignment="1">
      <alignment horizontal="center" vertical="center"/>
    </xf>
    <xf numFmtId="0" fontId="27" fillId="0" borderId="10" xfId="5" applyFont="1" applyBorder="1" applyAlignment="1">
      <alignment horizontal="center" vertical="top" wrapText="1"/>
    </xf>
    <xf numFmtId="0" fontId="28" fillId="0" borderId="0" xfId="5" applyFont="1" applyBorder="1" applyAlignment="1">
      <alignment horizontal="left" wrapText="1"/>
    </xf>
    <xf numFmtId="0" fontId="27" fillId="0" borderId="40" xfId="5" applyFont="1" applyBorder="1" applyAlignment="1" applyProtection="1">
      <alignment horizontal="center" wrapText="1"/>
      <protection locked="0"/>
    </xf>
    <xf numFmtId="0" fontId="27" fillId="0" borderId="5" xfId="5" applyFont="1" applyBorder="1" applyAlignment="1" applyProtection="1">
      <alignment horizontal="center" wrapText="1"/>
      <protection locked="0"/>
    </xf>
    <xf numFmtId="0" fontId="27" fillId="0" borderId="39" xfId="5" applyFont="1" applyBorder="1" applyAlignment="1" applyProtection="1">
      <alignment horizontal="center" wrapText="1"/>
      <protection locked="0"/>
    </xf>
    <xf numFmtId="0" fontId="27" fillId="0" borderId="46" xfId="5" applyFont="1" applyBorder="1" applyAlignment="1" applyProtection="1">
      <alignment horizontal="left" wrapText="1"/>
      <protection locked="0"/>
    </xf>
    <xf numFmtId="0" fontId="27" fillId="0" borderId="45" xfId="5" applyFont="1" applyBorder="1" applyAlignment="1" applyProtection="1">
      <alignment horizontal="left" wrapText="1"/>
      <protection locked="0"/>
    </xf>
    <xf numFmtId="0" fontId="27" fillId="0" borderId="44" xfId="5" applyFont="1" applyBorder="1" applyAlignment="1" applyProtection="1">
      <alignment horizontal="left" wrapText="1"/>
      <protection locked="0"/>
    </xf>
    <xf numFmtId="0" fontId="29" fillId="0" borderId="38" xfId="5" applyFont="1" applyBorder="1" applyAlignment="1" applyProtection="1">
      <alignment horizontal="left" vertical="top" wrapText="1"/>
      <protection locked="0"/>
    </xf>
    <xf numFmtId="0" fontId="29" fillId="0" borderId="37" xfId="5" applyFont="1" applyBorder="1" applyAlignment="1" applyProtection="1">
      <alignment horizontal="left" vertical="top" wrapText="1"/>
      <protection locked="0"/>
    </xf>
    <xf numFmtId="0" fontId="29" fillId="0" borderId="36" xfId="5" applyFont="1" applyBorder="1" applyAlignment="1" applyProtection="1">
      <alignment horizontal="left" vertical="top" wrapText="1"/>
      <protection locked="0"/>
    </xf>
    <xf numFmtId="0" fontId="27" fillId="0" borderId="43" xfId="5" applyFont="1" applyBorder="1" applyAlignment="1" applyProtection="1">
      <alignment horizontal="left" wrapText="1"/>
      <protection locked="0"/>
    </xf>
    <xf numFmtId="0" fontId="27" fillId="0" borderId="3" xfId="5" applyFont="1" applyBorder="1" applyAlignment="1" applyProtection="1">
      <alignment horizontal="left" wrapText="1"/>
      <protection locked="0"/>
    </xf>
    <xf numFmtId="0" fontId="27" fillId="0" borderId="42" xfId="5" applyFont="1" applyBorder="1" applyAlignment="1" applyProtection="1">
      <alignment horizontal="left" wrapText="1"/>
      <protection locked="0"/>
    </xf>
    <xf numFmtId="0" fontId="27" fillId="0" borderId="4" xfId="5" applyFont="1" applyBorder="1" applyAlignment="1" applyProtection="1">
      <alignment horizontal="center" vertical="top" wrapText="1"/>
      <protection locked="0"/>
    </xf>
    <xf numFmtId="4" fontId="27" fillId="0" borderId="1" xfId="5" applyNumberFormat="1" applyFont="1" applyBorder="1" applyAlignment="1" applyProtection="1">
      <alignment horizontal="center" vertical="top" wrapText="1"/>
      <protection locked="0"/>
    </xf>
    <xf numFmtId="10" fontId="27" fillId="0" borderId="1" xfId="5" applyNumberFormat="1" applyFont="1" applyBorder="1" applyAlignment="1" applyProtection="1">
      <alignment horizontal="center" vertical="top" wrapText="1"/>
      <protection locked="0"/>
    </xf>
  </cellXfs>
  <cellStyles count="6">
    <cellStyle name="Comma" xfId="4" builtinId="3"/>
    <cellStyle name="Normal" xfId="0" builtinId="0"/>
    <cellStyle name="Normal 2" xfId="1"/>
    <cellStyle name="Normal 2 2" xfId="2"/>
    <cellStyle name="Normal 3" xfId="3"/>
    <cellStyle name="Normal 4" xfId="5"/>
  </cellStyles>
  <dxfs count="2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G8" sqref="G8:H8"/>
    </sheetView>
  </sheetViews>
  <sheetFormatPr defaultColWidth="9.140625" defaultRowHeight="12.75" x14ac:dyDescent="0.2"/>
  <cols>
    <col min="1" max="1" width="12.140625" style="60" customWidth="1"/>
    <col min="2" max="3" width="9.140625" style="60"/>
    <col min="4" max="4" width="18.85546875" style="60" customWidth="1"/>
    <col min="5" max="5" width="9.140625" style="60"/>
    <col min="6" max="6" width="10.140625" style="60" customWidth="1"/>
    <col min="7" max="7" width="15" style="60" customWidth="1"/>
    <col min="8" max="8" width="9" style="60" customWidth="1"/>
    <col min="9" max="16384" width="9.140625" style="60"/>
  </cols>
  <sheetData>
    <row r="1" spans="1:11" ht="45.6" customHeight="1" x14ac:dyDescent="0.2">
      <c r="I1" s="221" t="s">
        <v>150</v>
      </c>
      <c r="J1" s="221"/>
      <c r="K1" s="221"/>
    </row>
    <row r="2" spans="1:11" ht="24.6" customHeight="1" x14ac:dyDescent="0.2">
      <c r="A2" s="220" t="s">
        <v>140</v>
      </c>
      <c r="B2" s="223" t="s">
        <v>20</v>
      </c>
      <c r="C2" s="223"/>
      <c r="D2" s="223"/>
      <c r="E2" s="225"/>
      <c r="F2" s="226"/>
      <c r="G2" s="226"/>
      <c r="H2" s="227"/>
      <c r="I2" s="122"/>
    </row>
    <row r="3" spans="1:11" x14ac:dyDescent="0.2">
      <c r="A3" s="220"/>
      <c r="B3" s="224" t="s">
        <v>2</v>
      </c>
      <c r="C3" s="224"/>
      <c r="D3" s="224"/>
      <c r="E3" s="228"/>
      <c r="F3" s="228"/>
      <c r="G3" s="228"/>
      <c r="H3" s="228"/>
      <c r="I3" s="122"/>
    </row>
    <row r="4" spans="1:11" x14ac:dyDescent="0.2">
      <c r="A4" s="220"/>
      <c r="B4" s="224" t="s">
        <v>85</v>
      </c>
      <c r="C4" s="224"/>
      <c r="D4" s="224"/>
      <c r="E4" s="230"/>
      <c r="F4" s="230"/>
      <c r="G4" s="230"/>
      <c r="H4" s="230"/>
      <c r="I4" s="122"/>
    </row>
    <row r="5" spans="1:11" x14ac:dyDescent="0.2">
      <c r="A5" s="220"/>
      <c r="B5" s="218"/>
      <c r="C5" s="218"/>
      <c r="D5" s="218"/>
      <c r="E5" s="241" t="s">
        <v>80</v>
      </c>
      <c r="F5" s="241"/>
      <c r="G5" s="241" t="s">
        <v>81</v>
      </c>
      <c r="H5" s="241"/>
      <c r="I5" s="122"/>
    </row>
    <row r="6" spans="1:11" x14ac:dyDescent="0.2">
      <c r="A6" s="220"/>
      <c r="B6" s="224" t="s">
        <v>76</v>
      </c>
      <c r="C6" s="224"/>
      <c r="D6" s="224"/>
      <c r="E6" s="237"/>
      <c r="F6" s="238"/>
      <c r="G6" s="242"/>
      <c r="H6" s="243"/>
      <c r="I6" s="122"/>
    </row>
    <row r="7" spans="1:11" ht="26.1" customHeight="1" x14ac:dyDescent="0.2">
      <c r="A7" s="220"/>
      <c r="B7" s="231" t="s">
        <v>139</v>
      </c>
      <c r="C7" s="232"/>
      <c r="D7" s="233"/>
      <c r="E7" s="237"/>
      <c r="F7" s="238"/>
      <c r="G7" s="242"/>
      <c r="H7" s="243"/>
      <c r="I7" s="122"/>
    </row>
    <row r="8" spans="1:11" x14ac:dyDescent="0.2">
      <c r="A8" s="220"/>
      <c r="B8" s="224" t="s">
        <v>137</v>
      </c>
      <c r="C8" s="224"/>
      <c r="D8" s="224"/>
      <c r="E8" s="237"/>
      <c r="F8" s="238"/>
      <c r="G8" s="242"/>
      <c r="H8" s="243"/>
      <c r="I8" s="122"/>
    </row>
    <row r="9" spans="1:11" x14ac:dyDescent="0.2">
      <c r="A9" s="220"/>
      <c r="B9" s="244"/>
      <c r="C9" s="218"/>
      <c r="D9" s="245"/>
      <c r="E9" s="246" t="s">
        <v>80</v>
      </c>
      <c r="F9" s="247"/>
      <c r="G9" s="248" t="s">
        <v>81</v>
      </c>
      <c r="H9" s="249"/>
      <c r="I9" s="122"/>
    </row>
    <row r="10" spans="1:11" x14ac:dyDescent="0.2">
      <c r="A10" s="220"/>
      <c r="B10" s="224" t="s">
        <v>70</v>
      </c>
      <c r="C10" s="224"/>
      <c r="D10" s="224"/>
      <c r="E10" s="237"/>
      <c r="F10" s="238"/>
      <c r="G10" s="242"/>
      <c r="H10" s="243"/>
      <c r="I10" s="122"/>
    </row>
    <row r="11" spans="1:11" x14ac:dyDescent="0.2">
      <c r="A11" s="220"/>
      <c r="B11" s="219"/>
      <c r="C11" s="219"/>
      <c r="D11" s="219"/>
      <c r="E11" s="241" t="s">
        <v>78</v>
      </c>
      <c r="F11" s="241"/>
      <c r="G11" s="241" t="s">
        <v>79</v>
      </c>
      <c r="H11" s="241"/>
      <c r="I11" s="122"/>
    </row>
    <row r="12" spans="1:11" x14ac:dyDescent="0.2">
      <c r="A12" s="220"/>
      <c r="B12" s="224" t="s">
        <v>77</v>
      </c>
      <c r="C12" s="224"/>
      <c r="D12" s="224"/>
      <c r="E12" s="239"/>
      <c r="F12" s="240"/>
      <c r="G12" s="250"/>
      <c r="H12" s="251"/>
      <c r="I12" s="122"/>
    </row>
    <row r="14" spans="1:11" x14ac:dyDescent="0.2">
      <c r="B14" s="229" t="s">
        <v>40</v>
      </c>
      <c r="C14" s="229"/>
      <c r="D14" s="229"/>
      <c r="E14" s="229"/>
      <c r="F14" s="229"/>
      <c r="G14" s="229"/>
      <c r="H14" s="229"/>
      <c r="I14" s="229"/>
      <c r="J14" s="229"/>
    </row>
    <row r="15" spans="1:11" x14ac:dyDescent="0.2"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1" x14ac:dyDescent="0.2">
      <c r="B16" s="125"/>
      <c r="C16" s="125"/>
      <c r="D16" s="125"/>
      <c r="E16" s="166" t="s">
        <v>142</v>
      </c>
      <c r="F16" s="125"/>
      <c r="G16" s="125"/>
      <c r="H16" s="125"/>
      <c r="I16" s="125"/>
      <c r="J16" s="125"/>
    </row>
    <row r="17" spans="2:10" x14ac:dyDescent="0.2">
      <c r="E17" s="126" t="s">
        <v>94</v>
      </c>
    </row>
    <row r="19" spans="2:10" x14ac:dyDescent="0.2">
      <c r="B19" s="127" t="s">
        <v>30</v>
      </c>
      <c r="C19" s="127"/>
      <c r="D19" s="127"/>
      <c r="E19" s="127"/>
      <c r="F19" s="127"/>
      <c r="G19" s="127"/>
      <c r="H19" s="127"/>
      <c r="I19" s="127"/>
      <c r="J19" s="128"/>
    </row>
    <row r="20" spans="2:10" x14ac:dyDescent="0.2">
      <c r="B20" s="127"/>
      <c r="C20" s="127"/>
      <c r="D20" s="127"/>
      <c r="E20" s="127"/>
      <c r="F20" s="127"/>
      <c r="G20" s="127"/>
      <c r="H20" s="127"/>
      <c r="I20" s="127"/>
      <c r="J20" s="128"/>
    </row>
    <row r="21" spans="2:10" x14ac:dyDescent="0.2">
      <c r="B21" s="222" t="s">
        <v>15</v>
      </c>
      <c r="C21" s="222"/>
      <c r="D21" s="222"/>
      <c r="E21" s="222"/>
      <c r="F21" s="222"/>
      <c r="G21" s="222"/>
      <c r="H21" s="222"/>
      <c r="I21" s="222"/>
      <c r="J21" s="222"/>
    </row>
    <row r="22" spans="2:10" ht="51" customHeight="1" x14ac:dyDescent="0.2">
      <c r="B22" s="222" t="s">
        <v>32</v>
      </c>
      <c r="C22" s="222"/>
      <c r="D22" s="222"/>
      <c r="E22" s="222"/>
      <c r="F22" s="222"/>
      <c r="G22" s="222"/>
      <c r="H22" s="222"/>
      <c r="I22" s="222"/>
      <c r="J22" s="222"/>
    </row>
    <row r="23" spans="2:10" x14ac:dyDescent="0.2">
      <c r="B23" s="129" t="s">
        <v>11</v>
      </c>
      <c r="C23" s="222" t="s">
        <v>14</v>
      </c>
      <c r="D23" s="222"/>
      <c r="E23" s="222"/>
      <c r="F23" s="222"/>
      <c r="G23" s="222"/>
      <c r="H23" s="222"/>
      <c r="I23" s="130"/>
      <c r="J23" s="128"/>
    </row>
    <row r="24" spans="2:10" x14ac:dyDescent="0.2">
      <c r="B24" s="129" t="s">
        <v>11</v>
      </c>
      <c r="C24" s="222" t="s">
        <v>14</v>
      </c>
      <c r="D24" s="222"/>
      <c r="E24" s="222"/>
      <c r="F24" s="222"/>
      <c r="G24" s="222"/>
      <c r="H24" s="222"/>
      <c r="I24" s="130"/>
      <c r="J24" s="128"/>
    </row>
    <row r="25" spans="2:10" x14ac:dyDescent="0.2">
      <c r="B25" s="129" t="s">
        <v>11</v>
      </c>
      <c r="C25" s="222" t="s">
        <v>14</v>
      </c>
      <c r="D25" s="222"/>
      <c r="E25" s="222"/>
      <c r="F25" s="222"/>
      <c r="G25" s="222"/>
      <c r="H25" s="222"/>
      <c r="I25" s="130"/>
      <c r="J25" s="128"/>
    </row>
    <row r="26" spans="2:10" x14ac:dyDescent="0.2">
      <c r="B26" s="131"/>
      <c r="C26" s="131"/>
      <c r="D26" s="131"/>
      <c r="E26" s="131"/>
      <c r="F26" s="131"/>
      <c r="G26" s="131"/>
      <c r="H26" s="131"/>
      <c r="I26" s="131"/>
      <c r="J26" s="128"/>
    </row>
    <row r="27" spans="2:10" ht="48" customHeight="1" x14ac:dyDescent="0.2">
      <c r="B27" s="222" t="s">
        <v>18</v>
      </c>
      <c r="C27" s="222"/>
      <c r="D27" s="222"/>
      <c r="E27" s="222"/>
      <c r="F27" s="222"/>
      <c r="G27" s="222"/>
      <c r="H27" s="222"/>
      <c r="I27" s="222"/>
      <c r="J27" s="222"/>
    </row>
    <row r="28" spans="2:10" ht="15" customHeight="1" x14ac:dyDescent="0.2">
      <c r="B28" s="130"/>
      <c r="C28" s="130"/>
      <c r="D28" s="130"/>
      <c r="E28" s="130"/>
      <c r="F28" s="130"/>
      <c r="G28" s="130"/>
      <c r="H28" s="130"/>
      <c r="I28" s="130"/>
      <c r="J28" s="130"/>
    </row>
    <row r="29" spans="2:10" x14ac:dyDescent="0.2">
      <c r="B29" s="235" t="s">
        <v>19</v>
      </c>
      <c r="C29" s="235"/>
      <c r="D29" s="235"/>
      <c r="E29" s="235"/>
      <c r="F29" s="235"/>
      <c r="G29" s="235"/>
      <c r="H29" s="235"/>
      <c r="I29" s="235"/>
      <c r="J29" s="235"/>
    </row>
    <row r="30" spans="2:10" x14ac:dyDescent="0.2">
      <c r="B30" s="131"/>
      <c r="C30" s="131"/>
      <c r="D30" s="131"/>
      <c r="E30" s="131"/>
      <c r="F30" s="131"/>
      <c r="G30" s="131"/>
      <c r="H30" s="131"/>
      <c r="I30" s="131"/>
      <c r="J30" s="131"/>
    </row>
    <row r="31" spans="2:10" x14ac:dyDescent="0.2">
      <c r="B31" s="128" t="s">
        <v>34</v>
      </c>
      <c r="C31" s="128"/>
      <c r="D31" s="128"/>
      <c r="E31" s="128"/>
      <c r="F31" s="128"/>
      <c r="G31" s="128"/>
      <c r="H31" s="128"/>
      <c r="I31" s="128"/>
      <c r="J31" s="128"/>
    </row>
    <row r="32" spans="2:10" x14ac:dyDescent="0.2">
      <c r="B32" s="128"/>
      <c r="C32" s="128" t="s">
        <v>33</v>
      </c>
      <c r="D32" s="128"/>
      <c r="E32" s="128"/>
      <c r="F32" s="128"/>
      <c r="G32" s="128"/>
      <c r="H32" s="132"/>
      <c r="I32" s="128"/>
      <c r="J32" s="128"/>
    </row>
    <row r="33" spans="1:10" x14ac:dyDescent="0.2">
      <c r="B33" s="128"/>
      <c r="C33" s="128" t="s">
        <v>36</v>
      </c>
      <c r="D33" s="128"/>
      <c r="E33" s="128"/>
      <c r="F33" s="128"/>
      <c r="G33" s="128"/>
      <c r="H33" s="132"/>
      <c r="I33" s="128"/>
      <c r="J33" s="128"/>
    </row>
    <row r="34" spans="1:10" x14ac:dyDescent="0.2">
      <c r="B34" s="128"/>
      <c r="C34" s="128"/>
      <c r="D34" s="128"/>
      <c r="E34" s="128"/>
      <c r="F34" s="128"/>
      <c r="G34" s="128"/>
      <c r="H34" s="133"/>
      <c r="I34" s="128"/>
      <c r="J34" s="128"/>
    </row>
    <row r="35" spans="1:10" x14ac:dyDescent="0.2">
      <c r="B35" s="128" t="s">
        <v>37</v>
      </c>
      <c r="C35" s="128"/>
      <c r="D35" s="128"/>
      <c r="E35" s="128"/>
      <c r="F35" s="128"/>
      <c r="G35" s="128"/>
      <c r="H35" s="128"/>
      <c r="I35" s="128"/>
      <c r="J35" s="128"/>
    </row>
    <row r="36" spans="1:10" x14ac:dyDescent="0.2">
      <c r="B36" s="128"/>
      <c r="C36" s="128"/>
      <c r="D36" s="128"/>
      <c r="E36" s="128"/>
      <c r="F36" s="128"/>
      <c r="G36" s="128"/>
      <c r="H36" s="128"/>
      <c r="I36" s="128"/>
      <c r="J36" s="128"/>
    </row>
    <row r="37" spans="1:10" x14ac:dyDescent="0.2">
      <c r="B37" s="128" t="s">
        <v>89</v>
      </c>
      <c r="C37" s="128"/>
      <c r="D37" s="128"/>
      <c r="E37" s="128"/>
      <c r="F37" s="128"/>
      <c r="G37" s="128"/>
      <c r="H37" s="128"/>
      <c r="I37" s="128"/>
      <c r="J37" s="128"/>
    </row>
    <row r="38" spans="1:10" x14ac:dyDescent="0.2">
      <c r="B38" s="129" t="s">
        <v>11</v>
      </c>
      <c r="C38" s="128" t="s">
        <v>90</v>
      </c>
      <c r="D38" s="128"/>
      <c r="E38" s="128"/>
      <c r="F38" s="128"/>
      <c r="G38" s="128"/>
      <c r="H38" s="132"/>
      <c r="I38" s="128"/>
      <c r="J38" s="128"/>
    </row>
    <row r="39" spans="1:10" x14ac:dyDescent="0.2">
      <c r="B39" s="129" t="s">
        <v>11</v>
      </c>
      <c r="C39" s="128" t="s">
        <v>91</v>
      </c>
      <c r="D39" s="128"/>
      <c r="E39" s="128"/>
      <c r="F39" s="128"/>
      <c r="G39" s="128"/>
      <c r="H39" s="132"/>
      <c r="I39" s="128"/>
      <c r="J39" s="128"/>
    </row>
    <row r="40" spans="1:10" x14ac:dyDescent="0.2">
      <c r="B40" s="129"/>
      <c r="C40" s="128"/>
      <c r="D40" s="128"/>
      <c r="E40" s="128"/>
      <c r="F40" s="128"/>
      <c r="G40" s="128"/>
      <c r="H40" s="128"/>
      <c r="I40" s="128"/>
      <c r="J40" s="128"/>
    </row>
    <row r="41" spans="1:10" x14ac:dyDescent="0.2">
      <c r="B41" s="128" t="s">
        <v>92</v>
      </c>
      <c r="C41" s="128"/>
      <c r="D41" s="128"/>
      <c r="E41" s="128"/>
      <c r="F41" s="128"/>
      <c r="G41" s="128"/>
      <c r="H41" s="128"/>
      <c r="I41" s="128"/>
      <c r="J41" s="128"/>
    </row>
    <row r="42" spans="1:10" x14ac:dyDescent="0.2">
      <c r="B42" s="129" t="s">
        <v>11</v>
      </c>
      <c r="C42" s="128" t="s">
        <v>90</v>
      </c>
      <c r="D42" s="128"/>
      <c r="E42" s="128"/>
      <c r="F42" s="128"/>
      <c r="G42" s="128"/>
      <c r="H42" s="132"/>
      <c r="I42" s="128"/>
      <c r="J42" s="128"/>
    </row>
    <row r="43" spans="1:10" x14ac:dyDescent="0.2">
      <c r="B43" s="129" t="s">
        <v>11</v>
      </c>
      <c r="C43" s="128" t="s">
        <v>91</v>
      </c>
      <c r="D43" s="128"/>
      <c r="E43" s="128"/>
      <c r="F43" s="128"/>
      <c r="G43" s="128"/>
      <c r="H43" s="132"/>
      <c r="I43" s="128"/>
      <c r="J43" s="128"/>
    </row>
    <row r="44" spans="1:10" x14ac:dyDescent="0.2">
      <c r="B44" s="129"/>
      <c r="C44" s="128"/>
      <c r="D44" s="128"/>
      <c r="E44" s="128"/>
      <c r="F44" s="128"/>
      <c r="G44" s="128"/>
      <c r="H44" s="133"/>
      <c r="I44" s="128"/>
      <c r="J44" s="128"/>
    </row>
    <row r="45" spans="1:10" x14ac:dyDescent="0.2">
      <c r="B45" s="129"/>
      <c r="C45" s="128"/>
      <c r="D45" s="128"/>
      <c r="E45" s="128"/>
      <c r="F45" s="128"/>
      <c r="G45" s="128"/>
      <c r="H45" s="133"/>
      <c r="I45" s="128"/>
      <c r="J45" s="128"/>
    </row>
    <row r="46" spans="1:10" x14ac:dyDescent="0.2">
      <c r="A46" s="60" t="s">
        <v>16</v>
      </c>
      <c r="B46" s="134"/>
      <c r="C46" s="134"/>
      <c r="D46" s="134"/>
      <c r="F46" s="135"/>
      <c r="G46" s="135"/>
      <c r="H46" s="135"/>
      <c r="I46" s="135"/>
    </row>
    <row r="47" spans="1:10" ht="29.25" customHeight="1" x14ac:dyDescent="0.2">
      <c r="B47" s="236" t="s">
        <v>130</v>
      </c>
      <c r="C47" s="236"/>
      <c r="D47" s="236"/>
      <c r="E47" s="128"/>
      <c r="F47" s="234" t="s">
        <v>13</v>
      </c>
      <c r="G47" s="234"/>
      <c r="H47" s="234"/>
      <c r="I47" s="234"/>
    </row>
    <row r="49" spans="1:9" x14ac:dyDescent="0.2">
      <c r="A49" s="60" t="s">
        <v>17</v>
      </c>
      <c r="B49" s="120"/>
      <c r="D49" s="137"/>
      <c r="E49" s="137"/>
      <c r="F49" s="121"/>
      <c r="G49" s="121"/>
      <c r="H49" s="135"/>
      <c r="I49" s="135"/>
    </row>
    <row r="50" spans="1:9" x14ac:dyDescent="0.2">
      <c r="B50" s="136" t="s">
        <v>12</v>
      </c>
      <c r="C50" s="136"/>
      <c r="E50" s="128"/>
      <c r="F50" s="234" t="s">
        <v>13</v>
      </c>
      <c r="G50" s="234"/>
      <c r="H50" s="234"/>
      <c r="I50" s="234"/>
    </row>
    <row r="53" spans="1:9" x14ac:dyDescent="0.2">
      <c r="A53" s="138" t="s">
        <v>93</v>
      </c>
      <c r="B53" s="138"/>
      <c r="C53" s="138"/>
      <c r="D53" s="138"/>
      <c r="E53" s="138"/>
    </row>
    <row r="56" spans="1:9" x14ac:dyDescent="0.2">
      <c r="A56" s="71" t="s">
        <v>136</v>
      </c>
    </row>
  </sheetData>
  <mergeCells count="43">
    <mergeCell ref="E5:F5"/>
    <mergeCell ref="G5:H5"/>
    <mergeCell ref="G6:H6"/>
    <mergeCell ref="G7:H7"/>
    <mergeCell ref="G10:H10"/>
    <mergeCell ref="B10:D10"/>
    <mergeCell ref="E6:F6"/>
    <mergeCell ref="E7:F7"/>
    <mergeCell ref="E10:F10"/>
    <mergeCell ref="C23:H23"/>
    <mergeCell ref="E12:F12"/>
    <mergeCell ref="G11:H11"/>
    <mergeCell ref="B8:D8"/>
    <mergeCell ref="E8:F8"/>
    <mergeCell ref="G8:H8"/>
    <mergeCell ref="B9:D9"/>
    <mergeCell ref="E9:F9"/>
    <mergeCell ref="G9:H9"/>
    <mergeCell ref="G12:H12"/>
    <mergeCell ref="E11:F11"/>
    <mergeCell ref="F47:I47"/>
    <mergeCell ref="F50:I50"/>
    <mergeCell ref="B27:J27"/>
    <mergeCell ref="B29:J29"/>
    <mergeCell ref="C24:H24"/>
    <mergeCell ref="C25:H25"/>
    <mergeCell ref="B47:D47"/>
    <mergeCell ref="B5:D5"/>
    <mergeCell ref="B11:D11"/>
    <mergeCell ref="A2:A12"/>
    <mergeCell ref="I1:K1"/>
    <mergeCell ref="B22:J22"/>
    <mergeCell ref="B2:D2"/>
    <mergeCell ref="B3:D3"/>
    <mergeCell ref="E2:H2"/>
    <mergeCell ref="E3:H3"/>
    <mergeCell ref="B14:J14"/>
    <mergeCell ref="B21:J21"/>
    <mergeCell ref="B4:D4"/>
    <mergeCell ref="E4:H4"/>
    <mergeCell ref="B6:D6"/>
    <mergeCell ref="B12:D12"/>
    <mergeCell ref="B7:D7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workbookViewId="0">
      <selection activeCell="D16" sqref="D16"/>
    </sheetView>
  </sheetViews>
  <sheetFormatPr defaultRowHeight="12.75" x14ac:dyDescent="0.2"/>
  <cols>
    <col min="2" max="2" width="43.140625" customWidth="1"/>
  </cols>
  <sheetData>
    <row r="2" spans="2:2" ht="15" x14ac:dyDescent="0.25">
      <c r="B2" s="58" t="s">
        <v>51</v>
      </c>
    </row>
    <row r="3" spans="2:2" x14ac:dyDescent="0.2">
      <c r="B3" t="s">
        <v>41</v>
      </c>
    </row>
    <row r="4" spans="2:2" x14ac:dyDescent="0.2">
      <c r="B4" s="60" t="s">
        <v>42</v>
      </c>
    </row>
    <row r="5" spans="2:2" x14ac:dyDescent="0.2">
      <c r="B5" s="60" t="s">
        <v>43</v>
      </c>
    </row>
    <row r="6" spans="2:2" x14ac:dyDescent="0.2">
      <c r="B6" s="60" t="s">
        <v>88</v>
      </c>
    </row>
    <row r="7" spans="2:2" x14ac:dyDescent="0.2">
      <c r="B7" s="60" t="s">
        <v>44</v>
      </c>
    </row>
    <row r="8" spans="2:2" x14ac:dyDescent="0.2">
      <c r="B8" t="s">
        <v>45</v>
      </c>
    </row>
    <row r="9" spans="2:2" x14ac:dyDescent="0.2">
      <c r="B9" t="s">
        <v>46</v>
      </c>
    </row>
    <row r="10" spans="2:2" x14ac:dyDescent="0.2">
      <c r="B10" t="s">
        <v>47</v>
      </c>
    </row>
    <row r="11" spans="2:2" x14ac:dyDescent="0.2">
      <c r="B11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workbookViewId="0">
      <selection activeCell="D13" sqref="D13"/>
    </sheetView>
  </sheetViews>
  <sheetFormatPr defaultRowHeight="12.75" x14ac:dyDescent="0.2"/>
  <cols>
    <col min="2" max="2" width="22.5703125" customWidth="1"/>
    <col min="3" max="3" width="31" customWidth="1"/>
    <col min="4" max="4" width="93.42578125" customWidth="1"/>
  </cols>
  <sheetData>
    <row r="2" spans="2:4" ht="105.6" customHeight="1" x14ac:dyDescent="0.2">
      <c r="B2" s="167" t="s">
        <v>151</v>
      </c>
      <c r="C2" s="167" t="s">
        <v>152</v>
      </c>
      <c r="D2" s="167" t="s">
        <v>153</v>
      </c>
    </row>
    <row r="3" spans="2:4" x14ac:dyDescent="0.2">
      <c r="B3" s="168" t="s">
        <v>52</v>
      </c>
      <c r="C3" s="168" t="s">
        <v>65</v>
      </c>
      <c r="D3" s="169"/>
    </row>
    <row r="4" spans="2:4" x14ac:dyDescent="0.2">
      <c r="B4" s="170" t="s">
        <v>53</v>
      </c>
      <c r="C4" s="61"/>
      <c r="D4" s="169"/>
    </row>
    <row r="5" spans="2:4" x14ac:dyDescent="0.2">
      <c r="B5" s="170" t="s">
        <v>49</v>
      </c>
      <c r="C5" s="61"/>
      <c r="D5" s="169"/>
    </row>
    <row r="6" spans="2:4" x14ac:dyDescent="0.2">
      <c r="B6" s="170" t="s">
        <v>54</v>
      </c>
      <c r="C6" s="61"/>
      <c r="D6" s="169"/>
    </row>
    <row r="7" spans="2:4" x14ac:dyDescent="0.2">
      <c r="B7" s="170" t="s">
        <v>55</v>
      </c>
      <c r="C7" s="61"/>
      <c r="D7" s="169"/>
    </row>
    <row r="8" spans="2:4" x14ac:dyDescent="0.2">
      <c r="B8" s="170" t="s">
        <v>56</v>
      </c>
      <c r="C8" s="61"/>
      <c r="D8" s="169"/>
    </row>
    <row r="9" spans="2:4" x14ac:dyDescent="0.2">
      <c r="B9" s="170" t="s">
        <v>50</v>
      </c>
      <c r="C9" s="61"/>
      <c r="D9" s="169"/>
    </row>
    <row r="10" spans="2:4" x14ac:dyDescent="0.2">
      <c r="B10" s="170" t="s">
        <v>57</v>
      </c>
      <c r="C10" s="170"/>
      <c r="D10" s="169"/>
    </row>
    <row r="11" spans="2:4" x14ac:dyDescent="0.2">
      <c r="B11" s="170" t="s">
        <v>58</v>
      </c>
      <c r="C11" s="170"/>
      <c r="D11" s="169"/>
    </row>
    <row r="12" spans="2:4" x14ac:dyDescent="0.2">
      <c r="B12" s="170" t="s">
        <v>59</v>
      </c>
      <c r="C12" s="170"/>
      <c r="D12" s="169"/>
    </row>
    <row r="13" spans="2:4" x14ac:dyDescent="0.2">
      <c r="B13" s="170" t="s">
        <v>60</v>
      </c>
      <c r="C13" s="170"/>
      <c r="D13" s="169"/>
    </row>
    <row r="14" spans="2:4" x14ac:dyDescent="0.2">
      <c r="B14" s="170" t="s">
        <v>61</v>
      </c>
      <c r="C14" s="170"/>
      <c r="D14" s="169"/>
    </row>
    <row r="15" spans="2:4" x14ac:dyDescent="0.2">
      <c r="B15" s="170" t="s">
        <v>62</v>
      </c>
      <c r="C15" s="170"/>
      <c r="D15" s="169"/>
    </row>
    <row r="16" spans="2:4" x14ac:dyDescent="0.2">
      <c r="B16" s="170" t="s">
        <v>63</v>
      </c>
      <c r="C16" s="170"/>
      <c r="D16" s="169"/>
    </row>
    <row r="17" spans="2:4" x14ac:dyDescent="0.2">
      <c r="B17" s="170" t="s">
        <v>131</v>
      </c>
      <c r="C17" s="170"/>
      <c r="D17" s="169"/>
    </row>
    <row r="18" spans="2:4" x14ac:dyDescent="0.2">
      <c r="B18" s="170" t="s">
        <v>132</v>
      </c>
      <c r="C18" s="170"/>
      <c r="D18" s="169"/>
    </row>
    <row r="19" spans="2:4" x14ac:dyDescent="0.2">
      <c r="B19" s="170" t="s">
        <v>133</v>
      </c>
      <c r="C19" s="170"/>
      <c r="D19" s="169"/>
    </row>
    <row r="20" spans="2:4" x14ac:dyDescent="0.2">
      <c r="B20" s="170" t="s">
        <v>134</v>
      </c>
      <c r="C20" s="170"/>
      <c r="D20" s="169"/>
    </row>
    <row r="21" spans="2:4" x14ac:dyDescent="0.2">
      <c r="B21" s="170" t="s">
        <v>64</v>
      </c>
      <c r="C21" s="61" t="s">
        <v>72</v>
      </c>
      <c r="D21" s="169"/>
    </row>
    <row r="22" spans="2:4" x14ac:dyDescent="0.2">
      <c r="B22" s="170" t="s">
        <v>69</v>
      </c>
      <c r="C22" s="61" t="s">
        <v>70</v>
      </c>
      <c r="D22" s="168"/>
    </row>
    <row r="23" spans="2:4" x14ac:dyDescent="0.2">
      <c r="B23" s="59"/>
    </row>
    <row r="24" spans="2:4" x14ac:dyDescent="0.2">
      <c r="B24" s="59"/>
    </row>
    <row r="25" spans="2:4" x14ac:dyDescent="0.2">
      <c r="B25" s="59"/>
    </row>
    <row r="26" spans="2:4" x14ac:dyDescent="0.2">
      <c r="B26" s="59"/>
    </row>
    <row r="27" spans="2:4" x14ac:dyDescent="0.2">
      <c r="B27" s="59"/>
    </row>
    <row r="28" spans="2:4" x14ac:dyDescent="0.2">
      <c r="B28" s="59"/>
    </row>
    <row r="29" spans="2:4" x14ac:dyDescent="0.2">
      <c r="B29" s="59"/>
    </row>
    <row r="30" spans="2:4" x14ac:dyDescent="0.2">
      <c r="B30" s="59"/>
    </row>
    <row r="31" spans="2:4" x14ac:dyDescent="0.2">
      <c r="B31" s="59"/>
    </row>
    <row r="32" spans="2:4" x14ac:dyDescent="0.2">
      <c r="B32" s="59"/>
    </row>
    <row r="33" spans="2:2" x14ac:dyDescent="0.2">
      <c r="B33" s="59"/>
    </row>
    <row r="34" spans="2:2" x14ac:dyDescent="0.2">
      <c r="B34" s="59"/>
    </row>
    <row r="35" spans="2:2" x14ac:dyDescent="0.2">
      <c r="B35" s="59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showZeros="0" topLeftCell="A61" zoomScaleNormal="100" zoomScaleSheetLayoutView="80" workbookViewId="0">
      <selection activeCell="J61" sqref="J61"/>
    </sheetView>
  </sheetViews>
  <sheetFormatPr defaultColWidth="9.140625" defaultRowHeight="12" x14ac:dyDescent="0.2"/>
  <cols>
    <col min="1" max="1" width="4.85546875" style="1" customWidth="1"/>
    <col min="2" max="4" width="10.5703125" style="1" customWidth="1"/>
    <col min="5" max="5" width="11.140625" style="1" customWidth="1"/>
    <col min="6" max="6" width="11.5703125" style="1" customWidth="1"/>
    <col min="7" max="7" width="10" style="1" customWidth="1"/>
    <col min="8" max="8" width="25.140625" style="1" customWidth="1"/>
    <col min="9" max="9" width="10.5703125" style="1" customWidth="1"/>
    <col min="10" max="10" width="14.85546875" style="1" customWidth="1"/>
    <col min="11" max="11" width="19.140625" style="1" customWidth="1"/>
    <col min="12" max="12" width="17.140625" style="1" customWidth="1"/>
    <col min="13" max="16384" width="9.140625" style="1"/>
  </cols>
  <sheetData>
    <row r="1" spans="1:13" x14ac:dyDescent="0.2">
      <c r="A1" s="7"/>
      <c r="B1" s="7"/>
      <c r="C1" s="7"/>
      <c r="D1" s="7"/>
      <c r="E1" s="7"/>
      <c r="F1" s="7"/>
      <c r="G1" s="7"/>
      <c r="H1" s="7"/>
      <c r="I1" s="7"/>
      <c r="J1" s="278"/>
      <c r="K1" s="278"/>
      <c r="L1" s="278"/>
    </row>
    <row r="2" spans="1:13" ht="28.5" customHeight="1" x14ac:dyDescent="0.2">
      <c r="A2" s="7"/>
      <c r="B2" s="7"/>
      <c r="C2" s="7"/>
      <c r="D2" s="7"/>
      <c r="E2" s="7"/>
      <c r="F2" s="7"/>
      <c r="G2" s="7"/>
      <c r="H2" s="7"/>
      <c r="I2" s="7"/>
      <c r="J2" s="221" t="s">
        <v>150</v>
      </c>
      <c r="K2" s="221"/>
      <c r="L2" s="221"/>
    </row>
    <row r="3" spans="1:13" ht="24.6" customHeight="1" x14ac:dyDescent="0.2">
      <c r="A3" s="220" t="s">
        <v>140</v>
      </c>
      <c r="B3" s="270" t="s">
        <v>20</v>
      </c>
      <c r="C3" s="270"/>
      <c r="D3" s="270"/>
      <c r="E3" s="271">
        <f>Deklaracija!E2</f>
        <v>0</v>
      </c>
      <c r="F3" s="272"/>
      <c r="G3" s="272"/>
      <c r="H3" s="273"/>
      <c r="I3" s="42"/>
    </row>
    <row r="4" spans="1:13" x14ac:dyDescent="0.2">
      <c r="A4" s="220"/>
      <c r="B4" s="253" t="s">
        <v>2</v>
      </c>
      <c r="C4" s="253"/>
      <c r="D4" s="253"/>
      <c r="E4" s="274">
        <f>Deklaracija!E3</f>
        <v>0</v>
      </c>
      <c r="F4" s="274"/>
      <c r="G4" s="274"/>
      <c r="H4" s="274"/>
      <c r="I4" s="42"/>
    </row>
    <row r="5" spans="1:13" x14ac:dyDescent="0.2">
      <c r="A5" s="220"/>
      <c r="B5" s="253" t="s">
        <v>75</v>
      </c>
      <c r="C5" s="253"/>
      <c r="D5" s="253"/>
      <c r="E5" s="275">
        <f>Deklaracija!E4</f>
        <v>0</v>
      </c>
      <c r="F5" s="274"/>
      <c r="G5" s="274"/>
      <c r="H5" s="274"/>
      <c r="I5" s="42"/>
    </row>
    <row r="6" spans="1:13" x14ac:dyDescent="0.2">
      <c r="A6" s="220"/>
      <c r="B6" s="65"/>
      <c r="C6" s="65"/>
      <c r="D6" s="65"/>
      <c r="E6" s="252" t="s">
        <v>80</v>
      </c>
      <c r="F6" s="252"/>
      <c r="G6" s="252" t="s">
        <v>81</v>
      </c>
      <c r="H6" s="252"/>
      <c r="I6" s="42"/>
    </row>
    <row r="7" spans="1:13" x14ac:dyDescent="0.2">
      <c r="A7" s="220"/>
      <c r="B7" s="253" t="s">
        <v>76</v>
      </c>
      <c r="C7" s="253"/>
      <c r="D7" s="253"/>
      <c r="E7" s="256">
        <f>Deklaracija!E6</f>
        <v>0</v>
      </c>
      <c r="F7" s="257"/>
      <c r="G7" s="258">
        <f>Deklaracija!G6</f>
        <v>0</v>
      </c>
      <c r="H7" s="259"/>
      <c r="I7" s="42"/>
    </row>
    <row r="8" spans="1:13" ht="26.1" customHeight="1" x14ac:dyDescent="0.2">
      <c r="A8" s="220"/>
      <c r="B8" s="260" t="s">
        <v>139</v>
      </c>
      <c r="C8" s="261"/>
      <c r="D8" s="262"/>
      <c r="E8" s="256">
        <f>Deklaracija!E7</f>
        <v>0</v>
      </c>
      <c r="F8" s="257"/>
      <c r="G8" s="258">
        <f>Deklaracija!G7</f>
        <v>0</v>
      </c>
      <c r="H8" s="259"/>
      <c r="I8" s="42"/>
    </row>
    <row r="9" spans="1:13" x14ac:dyDescent="0.2">
      <c r="A9" s="220"/>
      <c r="B9" s="253" t="s">
        <v>95</v>
      </c>
      <c r="C9" s="253"/>
      <c r="D9" s="253"/>
      <c r="E9" s="256">
        <f>Deklaracija!E8</f>
        <v>0</v>
      </c>
      <c r="F9" s="257"/>
      <c r="G9" s="258">
        <f>Deklaracija!G8</f>
        <v>0</v>
      </c>
      <c r="H9" s="259"/>
      <c r="I9" s="42"/>
    </row>
    <row r="10" spans="1:13" x14ac:dyDescent="0.2">
      <c r="A10" s="220"/>
      <c r="B10" s="263"/>
      <c r="C10" s="264"/>
      <c r="D10" s="265"/>
      <c r="E10" s="266" t="s">
        <v>80</v>
      </c>
      <c r="F10" s="267"/>
      <c r="G10" s="268" t="s">
        <v>81</v>
      </c>
      <c r="H10" s="269"/>
      <c r="I10" s="42"/>
    </row>
    <row r="11" spans="1:13" ht="12.75" x14ac:dyDescent="0.2">
      <c r="A11" s="220"/>
      <c r="B11" s="224" t="s">
        <v>135</v>
      </c>
      <c r="C11" s="224"/>
      <c r="D11" s="224"/>
      <c r="E11" s="256">
        <f>Deklaracija!E10</f>
        <v>0</v>
      </c>
      <c r="F11" s="257"/>
      <c r="G11" s="258">
        <f>Deklaracija!G10</f>
        <v>0</v>
      </c>
      <c r="H11" s="259"/>
      <c r="I11" s="42"/>
    </row>
    <row r="12" spans="1:13" x14ac:dyDescent="0.2">
      <c r="A12" s="220"/>
      <c r="B12" s="65"/>
      <c r="C12" s="65"/>
      <c r="D12" s="65"/>
      <c r="E12" s="252" t="s">
        <v>78</v>
      </c>
      <c r="F12" s="252"/>
      <c r="G12" s="252" t="s">
        <v>79</v>
      </c>
      <c r="H12" s="252"/>
      <c r="I12" s="42"/>
    </row>
    <row r="13" spans="1:13" x14ac:dyDescent="0.2">
      <c r="A13" s="220"/>
      <c r="B13" s="253" t="s">
        <v>77</v>
      </c>
      <c r="C13" s="253"/>
      <c r="D13" s="253"/>
      <c r="E13" s="254">
        <f>Deklaracija!E12</f>
        <v>0</v>
      </c>
      <c r="F13" s="255"/>
      <c r="G13" s="254">
        <f>Deklaracija!G12</f>
        <v>0</v>
      </c>
      <c r="H13" s="255"/>
      <c r="I13" s="42"/>
    </row>
    <row r="14" spans="1:13" s="2" customFormat="1" ht="15.75" customHeight="1" x14ac:dyDescent="0.2">
      <c r="A14" s="8"/>
      <c r="B14" s="8"/>
      <c r="C14" s="8"/>
      <c r="D14" s="8"/>
      <c r="E14" s="8"/>
      <c r="F14" s="8"/>
      <c r="G14" s="8"/>
      <c r="H14" s="10"/>
      <c r="I14" s="10"/>
      <c r="J14" s="10"/>
      <c r="K14" s="9"/>
      <c r="L14" s="9"/>
    </row>
    <row r="15" spans="1:13" s="2" customFormat="1" ht="15.75" customHeight="1" x14ac:dyDescent="0.25">
      <c r="A15" s="9"/>
      <c r="B15" s="9"/>
      <c r="C15" s="9"/>
      <c r="D15" s="9"/>
      <c r="E15" s="285" t="s">
        <v>144</v>
      </c>
      <c r="F15" s="285"/>
      <c r="G15" s="285"/>
      <c r="H15" s="285"/>
      <c r="I15" s="285"/>
      <c r="J15" s="285"/>
      <c r="K15" s="285"/>
      <c r="L15" s="285"/>
      <c r="M15" s="5"/>
    </row>
    <row r="16" spans="1:13" s="2" customFormat="1" ht="15.75" customHeight="1" x14ac:dyDescent="0.25">
      <c r="A16" s="9"/>
      <c r="B16" s="9"/>
      <c r="C16" s="9"/>
      <c r="D16" s="9"/>
      <c r="E16" s="9"/>
      <c r="F16" s="13"/>
      <c r="G16" s="14"/>
      <c r="H16" s="14"/>
      <c r="I16" s="14"/>
      <c r="J16" s="14"/>
      <c r="K16" s="11"/>
      <c r="L16" s="12"/>
      <c r="M16" s="5"/>
    </row>
    <row r="17" spans="1:13" s="2" customFormat="1" ht="15.75" customHeight="1" x14ac:dyDescent="0.25">
      <c r="A17" s="9"/>
      <c r="B17" s="9"/>
      <c r="C17" s="9"/>
      <c r="D17" s="9"/>
      <c r="E17" s="286" t="s">
        <v>10</v>
      </c>
      <c r="F17" s="286"/>
      <c r="G17" s="286"/>
      <c r="H17" s="286"/>
      <c r="I17" s="165" t="s">
        <v>26</v>
      </c>
      <c r="J17" s="212" t="s">
        <v>142</v>
      </c>
      <c r="K17" s="213" t="s">
        <v>27</v>
      </c>
      <c r="L17" s="212" t="s">
        <v>142</v>
      </c>
      <c r="M17" s="5"/>
    </row>
    <row r="18" spans="1:13" s="2" customFormat="1" ht="15.75" customHeight="1" x14ac:dyDescent="0.25">
      <c r="A18" s="9"/>
      <c r="B18" s="9"/>
      <c r="C18" s="9"/>
      <c r="D18" s="9"/>
      <c r="E18" s="9"/>
      <c r="F18" s="13"/>
      <c r="G18" s="14"/>
      <c r="H18" s="14"/>
      <c r="I18" s="14"/>
      <c r="J18" s="14"/>
      <c r="K18" s="11"/>
      <c r="L18" s="12"/>
      <c r="M18" s="5"/>
    </row>
    <row r="19" spans="1:13" s="2" customFormat="1" ht="15.75" customHeight="1" x14ac:dyDescent="0.2">
      <c r="A19" s="293" t="s">
        <v>8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5"/>
    </row>
    <row r="20" spans="1:13" s="5" customFormat="1" ht="15.75" customHeight="1" x14ac:dyDescent="0.25">
      <c r="A20" s="291" t="str">
        <f>kategorijųsąrašas!B3</f>
        <v>1.1 IŠLAIDOS PERSONALUI</v>
      </c>
      <c r="B20" s="291"/>
      <c r="C20" s="291"/>
      <c r="D20" s="291"/>
      <c r="E20" s="291"/>
      <c r="F20" s="291"/>
      <c r="G20" s="291"/>
      <c r="H20" s="291"/>
      <c r="I20" s="291"/>
      <c r="J20" s="15"/>
      <c r="K20" s="12"/>
      <c r="L20" s="12"/>
    </row>
    <row r="21" spans="1:13" s="3" customFormat="1" ht="18" customHeight="1" x14ac:dyDescent="0.2">
      <c r="A21" s="287" t="s">
        <v>31</v>
      </c>
      <c r="B21" s="287" t="s">
        <v>148</v>
      </c>
      <c r="C21" s="287" t="s">
        <v>147</v>
      </c>
      <c r="D21" s="287" t="s">
        <v>35</v>
      </c>
      <c r="E21" s="287" t="s">
        <v>1</v>
      </c>
      <c r="F21" s="287" t="s">
        <v>7</v>
      </c>
      <c r="G21" s="287" t="s">
        <v>6</v>
      </c>
      <c r="H21" s="288" t="s">
        <v>9</v>
      </c>
      <c r="I21" s="287" t="s">
        <v>21</v>
      </c>
      <c r="J21" s="279" t="s">
        <v>24</v>
      </c>
      <c r="K21" s="280"/>
      <c r="L21" s="281"/>
    </row>
    <row r="22" spans="1:13" s="3" customFormat="1" ht="22.5" customHeight="1" x14ac:dyDescent="0.2">
      <c r="A22" s="287"/>
      <c r="B22" s="287"/>
      <c r="C22" s="287"/>
      <c r="D22" s="287"/>
      <c r="E22" s="287"/>
      <c r="F22" s="287"/>
      <c r="G22" s="287"/>
      <c r="H22" s="289"/>
      <c r="I22" s="287"/>
      <c r="J22" s="34" t="s">
        <v>23</v>
      </c>
      <c r="K22" s="282" t="s">
        <v>3</v>
      </c>
      <c r="L22" s="283"/>
    </row>
    <row r="23" spans="1:13" s="3" customFormat="1" ht="41.45" customHeight="1" x14ac:dyDescent="0.2">
      <c r="A23" s="287"/>
      <c r="B23" s="287"/>
      <c r="C23" s="287"/>
      <c r="D23" s="287"/>
      <c r="E23" s="287"/>
      <c r="F23" s="287"/>
      <c r="G23" s="287"/>
      <c r="H23" s="290"/>
      <c r="I23" s="287"/>
      <c r="J23" s="16" t="s">
        <v>22</v>
      </c>
      <c r="K23" s="16" t="s">
        <v>4</v>
      </c>
      <c r="L23" s="16" t="s">
        <v>5</v>
      </c>
    </row>
    <row r="24" spans="1:13" s="4" customFormat="1" ht="12" customHeight="1" x14ac:dyDescent="0.2">
      <c r="A24" s="17">
        <v>1</v>
      </c>
      <c r="B24" s="17"/>
      <c r="C24" s="17"/>
      <c r="D24" s="17"/>
      <c r="E24" s="18"/>
      <c r="F24" s="18"/>
      <c r="G24" s="19"/>
      <c r="H24" s="20"/>
      <c r="I24" s="21"/>
      <c r="J24" s="21"/>
      <c r="K24" s="22"/>
      <c r="L24" s="23"/>
    </row>
    <row r="25" spans="1:13" s="4" customFormat="1" ht="12" customHeight="1" x14ac:dyDescent="0.2">
      <c r="A25" s="17">
        <v>2</v>
      </c>
      <c r="B25" s="17"/>
      <c r="C25" s="17"/>
      <c r="D25" s="17"/>
      <c r="E25" s="18"/>
      <c r="F25" s="18"/>
      <c r="G25" s="19"/>
      <c r="H25" s="20"/>
      <c r="I25" s="21"/>
      <c r="J25" s="21"/>
      <c r="K25" s="22"/>
      <c r="L25" s="23"/>
    </row>
    <row r="26" spans="1:13" s="4" customFormat="1" ht="12" customHeight="1" x14ac:dyDescent="0.2">
      <c r="A26" s="17">
        <v>3</v>
      </c>
      <c r="B26" s="17"/>
      <c r="C26" s="17"/>
      <c r="D26" s="17"/>
      <c r="E26" s="18"/>
      <c r="F26" s="18"/>
      <c r="G26" s="19"/>
      <c r="H26" s="20"/>
      <c r="I26" s="21"/>
      <c r="J26" s="21"/>
      <c r="K26" s="22"/>
      <c r="L26" s="23"/>
    </row>
    <row r="27" spans="1:13" s="4" customFormat="1" ht="12" customHeight="1" x14ac:dyDescent="0.2">
      <c r="A27" s="17">
        <v>4</v>
      </c>
      <c r="B27" s="17"/>
      <c r="C27" s="17"/>
      <c r="D27" s="17"/>
      <c r="E27" s="18"/>
      <c r="F27" s="18"/>
      <c r="G27" s="19"/>
      <c r="H27" s="20"/>
      <c r="I27" s="21"/>
      <c r="J27" s="21"/>
      <c r="K27" s="22"/>
      <c r="L27" s="23"/>
    </row>
    <row r="28" spans="1:13" s="4" customFormat="1" ht="12" customHeight="1" x14ac:dyDescent="0.2">
      <c r="A28" s="17">
        <v>5</v>
      </c>
      <c r="B28" s="17"/>
      <c r="C28" s="17"/>
      <c r="D28" s="17"/>
      <c r="E28" s="18"/>
      <c r="F28" s="18"/>
      <c r="G28" s="19"/>
      <c r="H28" s="20"/>
      <c r="I28" s="21"/>
      <c r="J28" s="21"/>
      <c r="K28" s="22"/>
      <c r="L28" s="23"/>
    </row>
    <row r="29" spans="1:13" s="4" customFormat="1" ht="12" customHeight="1" x14ac:dyDescent="0.2">
      <c r="A29" s="17">
        <v>6</v>
      </c>
      <c r="B29" s="17"/>
      <c r="C29" s="17"/>
      <c r="D29" s="17"/>
      <c r="E29" s="18"/>
      <c r="F29" s="18"/>
      <c r="G29" s="19"/>
      <c r="H29" s="20"/>
      <c r="I29" s="21"/>
      <c r="J29" s="21"/>
      <c r="K29" s="22"/>
      <c r="L29" s="23"/>
    </row>
    <row r="30" spans="1:13" s="4" customFormat="1" ht="12" customHeight="1" x14ac:dyDescent="0.2">
      <c r="A30" s="17">
        <v>7</v>
      </c>
      <c r="B30" s="17"/>
      <c r="C30" s="17"/>
      <c r="D30" s="17"/>
      <c r="E30" s="18"/>
      <c r="F30" s="18"/>
      <c r="G30" s="19"/>
      <c r="H30" s="20"/>
      <c r="I30" s="21"/>
      <c r="J30" s="21"/>
      <c r="K30" s="22"/>
      <c r="L30" s="23"/>
    </row>
    <row r="31" spans="1:13" s="4" customFormat="1" ht="12" customHeight="1" x14ac:dyDescent="0.2">
      <c r="A31" s="17">
        <v>8</v>
      </c>
      <c r="B31" s="17"/>
      <c r="C31" s="17"/>
      <c r="D31" s="17"/>
      <c r="E31" s="18"/>
      <c r="F31" s="18"/>
      <c r="G31" s="19"/>
      <c r="H31" s="20"/>
      <c r="I31" s="21"/>
      <c r="J31" s="21"/>
      <c r="K31" s="22"/>
      <c r="L31" s="23"/>
    </row>
    <row r="32" spans="1:13" s="4" customFormat="1" ht="12" customHeight="1" x14ac:dyDescent="0.2">
      <c r="A32" s="17">
        <v>9</v>
      </c>
      <c r="B32" s="17"/>
      <c r="C32" s="17"/>
      <c r="D32" s="17"/>
      <c r="E32" s="18"/>
      <c r="F32" s="18"/>
      <c r="G32" s="19"/>
      <c r="H32" s="20"/>
      <c r="I32" s="21"/>
      <c r="J32" s="21"/>
      <c r="K32" s="22"/>
      <c r="L32" s="23"/>
    </row>
    <row r="33" spans="1:12" s="4" customFormat="1" ht="12" customHeight="1" x14ac:dyDescent="0.2">
      <c r="A33" s="17">
        <v>10</v>
      </c>
      <c r="B33" s="17"/>
      <c r="C33" s="17"/>
      <c r="D33" s="17"/>
      <c r="E33" s="18"/>
      <c r="F33" s="18"/>
      <c r="G33" s="19"/>
      <c r="H33" s="20"/>
      <c r="I33" s="21"/>
      <c r="J33" s="21"/>
      <c r="K33" s="22"/>
      <c r="L33" s="23"/>
    </row>
    <row r="34" spans="1:12" s="3" customFormat="1" ht="11.1" customHeight="1" x14ac:dyDescent="0.2">
      <c r="A34" s="38"/>
      <c r="B34" s="38"/>
      <c r="C34" s="38"/>
      <c r="D34" s="38"/>
      <c r="E34" s="24"/>
      <c r="F34" s="24"/>
      <c r="G34" s="24"/>
      <c r="H34" s="39" t="s">
        <v>0</v>
      </c>
      <c r="I34" s="40"/>
      <c r="J34" s="40">
        <f>SUM(J24:J33)</f>
        <v>0</v>
      </c>
      <c r="K34" s="41"/>
      <c r="L34" s="41"/>
    </row>
    <row r="35" spans="1:12" s="54" customFormat="1" x14ac:dyDescent="0.2">
      <c r="A35" s="51"/>
      <c r="B35" s="51"/>
      <c r="C35" s="51"/>
      <c r="D35" s="51"/>
      <c r="E35" s="26"/>
      <c r="F35" s="26"/>
      <c r="G35" s="26"/>
      <c r="H35" s="52"/>
      <c r="I35" s="50"/>
      <c r="J35" s="50"/>
      <c r="K35" s="53"/>
      <c r="L35" s="53"/>
    </row>
    <row r="36" spans="1:12" s="5" customFormat="1" ht="15.75" customHeight="1" x14ac:dyDescent="0.25">
      <c r="A36" s="291" t="str">
        <f>kategorijųsąrašas!B4</f>
        <v>1.2 NUOSAVAS INDĖLIS SAVANORIŠKO DARBO VALANDOMIS</v>
      </c>
      <c r="B36" s="291"/>
      <c r="C36" s="291"/>
      <c r="D36" s="291"/>
      <c r="E36" s="291"/>
      <c r="F36" s="291"/>
      <c r="G36" s="291"/>
      <c r="H36" s="291"/>
      <c r="I36" s="291"/>
      <c r="J36" s="47"/>
      <c r="K36" s="12"/>
      <c r="L36" s="12"/>
    </row>
    <row r="37" spans="1:12" s="3" customFormat="1" ht="18" customHeight="1" x14ac:dyDescent="0.2">
      <c r="A37" s="287" t="s">
        <v>31</v>
      </c>
      <c r="B37" s="287" t="s">
        <v>148</v>
      </c>
      <c r="C37" s="287" t="s">
        <v>147</v>
      </c>
      <c r="D37" s="287" t="s">
        <v>35</v>
      </c>
      <c r="E37" s="287" t="s">
        <v>1</v>
      </c>
      <c r="F37" s="287" t="s">
        <v>7</v>
      </c>
      <c r="G37" s="287" t="s">
        <v>6</v>
      </c>
      <c r="H37" s="288" t="s">
        <v>9</v>
      </c>
      <c r="I37" s="287" t="s">
        <v>21</v>
      </c>
      <c r="J37" s="279" t="s">
        <v>24</v>
      </c>
      <c r="K37" s="280"/>
      <c r="L37" s="281"/>
    </row>
    <row r="38" spans="1:12" s="3" customFormat="1" ht="22.5" customHeight="1" x14ac:dyDescent="0.2">
      <c r="A38" s="287"/>
      <c r="B38" s="287"/>
      <c r="C38" s="287"/>
      <c r="D38" s="287"/>
      <c r="E38" s="287"/>
      <c r="F38" s="287"/>
      <c r="G38" s="287"/>
      <c r="H38" s="289"/>
      <c r="I38" s="287"/>
      <c r="J38" s="34" t="s">
        <v>23</v>
      </c>
      <c r="K38" s="282" t="s">
        <v>48</v>
      </c>
      <c r="L38" s="283"/>
    </row>
    <row r="39" spans="1:12" s="3" customFormat="1" ht="41.1" customHeight="1" x14ac:dyDescent="0.2">
      <c r="A39" s="287"/>
      <c r="B39" s="287"/>
      <c r="C39" s="287"/>
      <c r="D39" s="287"/>
      <c r="E39" s="287"/>
      <c r="F39" s="287"/>
      <c r="G39" s="287"/>
      <c r="H39" s="290"/>
      <c r="I39" s="287"/>
      <c r="J39" s="46" t="s">
        <v>22</v>
      </c>
      <c r="K39" s="46" t="s">
        <v>4</v>
      </c>
      <c r="L39" s="46" t="s">
        <v>5</v>
      </c>
    </row>
    <row r="40" spans="1:12" s="4" customFormat="1" ht="12" customHeight="1" x14ac:dyDescent="0.2">
      <c r="A40" s="17">
        <v>1</v>
      </c>
      <c r="B40" s="17"/>
      <c r="C40" s="17"/>
      <c r="D40" s="17"/>
      <c r="E40" s="18"/>
      <c r="F40" s="18"/>
      <c r="G40" s="19"/>
      <c r="H40" s="20"/>
      <c r="I40" s="21"/>
      <c r="J40" s="21"/>
      <c r="K40" s="22"/>
      <c r="L40" s="23"/>
    </row>
    <row r="41" spans="1:12" s="4" customFormat="1" ht="12" customHeight="1" x14ac:dyDescent="0.2">
      <c r="A41" s="17">
        <v>2</v>
      </c>
      <c r="B41" s="17"/>
      <c r="C41" s="17"/>
      <c r="D41" s="17"/>
      <c r="E41" s="18"/>
      <c r="F41" s="18"/>
      <c r="G41" s="19"/>
      <c r="H41" s="20"/>
      <c r="I41" s="21"/>
      <c r="J41" s="21"/>
      <c r="K41" s="22"/>
      <c r="L41" s="23"/>
    </row>
    <row r="42" spans="1:12" s="4" customFormat="1" ht="12" customHeight="1" x14ac:dyDescent="0.2">
      <c r="A42" s="17">
        <v>3</v>
      </c>
      <c r="B42" s="17"/>
      <c r="C42" s="17"/>
      <c r="D42" s="17"/>
      <c r="E42" s="18"/>
      <c r="F42" s="18"/>
      <c r="G42" s="19"/>
      <c r="H42" s="20"/>
      <c r="I42" s="21"/>
      <c r="J42" s="21"/>
      <c r="K42" s="22"/>
      <c r="L42" s="23"/>
    </row>
    <row r="43" spans="1:12" s="3" customFormat="1" ht="11.1" customHeight="1" x14ac:dyDescent="0.2">
      <c r="A43" s="38"/>
      <c r="B43" s="38"/>
      <c r="C43" s="38"/>
      <c r="D43" s="38"/>
      <c r="E43" s="24"/>
      <c r="F43" s="24"/>
      <c r="G43" s="24"/>
      <c r="H43" s="39" t="s">
        <v>0</v>
      </c>
      <c r="I43" s="40"/>
      <c r="J43" s="40">
        <f>SUM(J40:J42)</f>
        <v>0</v>
      </c>
      <c r="K43" s="41"/>
      <c r="L43" s="41"/>
    </row>
    <row r="44" spans="1:12" s="54" customFormat="1" x14ac:dyDescent="0.2">
      <c r="A44" s="51"/>
      <c r="B44" s="51"/>
      <c r="C44" s="51"/>
      <c r="D44" s="51"/>
      <c r="E44" s="26"/>
      <c r="F44" s="26"/>
      <c r="G44" s="26"/>
      <c r="H44" s="52"/>
      <c r="I44" s="50"/>
      <c r="J44" s="50"/>
      <c r="K44" s="53"/>
      <c r="L44" s="53"/>
    </row>
    <row r="45" spans="1:12" s="5" customFormat="1" ht="15.75" customHeight="1" x14ac:dyDescent="0.25">
      <c r="A45" s="292" t="str">
        <f>kategorijųsąrašas!B5</f>
        <v>1.3 PERSONALO IR SAVANORIŲ KELIONĖS IŠLAIDOS</v>
      </c>
      <c r="B45" s="292"/>
      <c r="C45" s="292"/>
      <c r="D45" s="292"/>
      <c r="E45" s="292"/>
      <c r="F45" s="292"/>
      <c r="G45" s="292"/>
      <c r="H45" s="292"/>
      <c r="I45" s="292"/>
      <c r="J45" s="47"/>
      <c r="K45" s="12"/>
      <c r="L45" s="12"/>
    </row>
    <row r="46" spans="1:12" s="3" customFormat="1" ht="18" customHeight="1" x14ac:dyDescent="0.2">
      <c r="A46" s="288" t="s">
        <v>31</v>
      </c>
      <c r="B46" s="287" t="s">
        <v>148</v>
      </c>
      <c r="C46" s="287" t="s">
        <v>147</v>
      </c>
      <c r="D46" s="288" t="s">
        <v>35</v>
      </c>
      <c r="E46" s="288" t="s">
        <v>1</v>
      </c>
      <c r="F46" s="288" t="s">
        <v>7</v>
      </c>
      <c r="G46" s="288" t="s">
        <v>6</v>
      </c>
      <c r="H46" s="288" t="s">
        <v>9</v>
      </c>
      <c r="I46" s="288" t="s">
        <v>21</v>
      </c>
      <c r="J46" s="279" t="s">
        <v>24</v>
      </c>
      <c r="K46" s="280"/>
      <c r="L46" s="281"/>
    </row>
    <row r="47" spans="1:12" s="3" customFormat="1" ht="22.5" customHeight="1" x14ac:dyDescent="0.2">
      <c r="A47" s="289"/>
      <c r="B47" s="287"/>
      <c r="C47" s="287"/>
      <c r="D47" s="289"/>
      <c r="E47" s="289"/>
      <c r="F47" s="289"/>
      <c r="G47" s="289"/>
      <c r="H47" s="289"/>
      <c r="I47" s="289"/>
      <c r="J47" s="34" t="s">
        <v>23</v>
      </c>
      <c r="K47" s="282" t="s">
        <v>3</v>
      </c>
      <c r="L47" s="283"/>
    </row>
    <row r="48" spans="1:12" s="3" customFormat="1" ht="42.6" customHeight="1" x14ac:dyDescent="0.2">
      <c r="A48" s="290"/>
      <c r="B48" s="287"/>
      <c r="C48" s="287"/>
      <c r="D48" s="290"/>
      <c r="E48" s="290"/>
      <c r="F48" s="290"/>
      <c r="G48" s="290"/>
      <c r="H48" s="290"/>
      <c r="I48" s="290"/>
      <c r="J48" s="46" t="s">
        <v>22</v>
      </c>
      <c r="K48" s="46" t="s">
        <v>4</v>
      </c>
      <c r="L48" s="46" t="s">
        <v>5</v>
      </c>
    </row>
    <row r="49" spans="1:13" s="4" customFormat="1" ht="12" customHeight="1" x14ac:dyDescent="0.2">
      <c r="A49" s="17">
        <v>1</v>
      </c>
      <c r="B49" s="17"/>
      <c r="C49" s="17"/>
      <c r="D49" s="17"/>
      <c r="E49" s="18"/>
      <c r="F49" s="18"/>
      <c r="G49" s="19"/>
      <c r="H49" s="20"/>
      <c r="I49" s="21"/>
      <c r="J49" s="21"/>
      <c r="K49" s="22"/>
      <c r="L49" s="23"/>
    </row>
    <row r="50" spans="1:13" s="4" customFormat="1" ht="12" customHeight="1" x14ac:dyDescent="0.2">
      <c r="A50" s="17">
        <v>2</v>
      </c>
      <c r="B50" s="17"/>
      <c r="C50" s="17"/>
      <c r="D50" s="17"/>
      <c r="E50" s="18"/>
      <c r="F50" s="18"/>
      <c r="G50" s="19"/>
      <c r="H50" s="20"/>
      <c r="I50" s="21"/>
      <c r="J50" s="21"/>
      <c r="K50" s="22"/>
      <c r="L50" s="23"/>
    </row>
    <row r="51" spans="1:13" s="4" customFormat="1" ht="12" customHeight="1" x14ac:dyDescent="0.2">
      <c r="A51" s="17">
        <v>3</v>
      </c>
      <c r="B51" s="17"/>
      <c r="C51" s="17"/>
      <c r="D51" s="17"/>
      <c r="E51" s="18"/>
      <c r="F51" s="18"/>
      <c r="G51" s="19"/>
      <c r="H51" s="20"/>
      <c r="I51" s="21"/>
      <c r="J51" s="21"/>
      <c r="K51" s="22"/>
      <c r="L51" s="23"/>
    </row>
    <row r="52" spans="1:13" s="3" customFormat="1" x14ac:dyDescent="0.2">
      <c r="A52" s="38"/>
      <c r="B52" s="38"/>
      <c r="C52" s="38"/>
      <c r="D52" s="38"/>
      <c r="E52" s="24"/>
      <c r="F52" s="24"/>
      <c r="G52" s="24"/>
      <c r="H52" s="39" t="s">
        <v>0</v>
      </c>
      <c r="I52" s="40"/>
      <c r="J52" s="40">
        <f>SUM(J49:J51)</f>
        <v>0</v>
      </c>
      <c r="K52" s="41"/>
      <c r="L52" s="41"/>
    </row>
    <row r="53" spans="1:13" s="33" customFormat="1" ht="12.75" x14ac:dyDescent="0.2">
      <c r="A53" s="25"/>
      <c r="B53" s="25"/>
      <c r="C53" s="25"/>
      <c r="D53" s="25"/>
      <c r="E53" s="26"/>
      <c r="F53" s="26"/>
      <c r="G53" s="26"/>
      <c r="H53" s="27"/>
      <c r="I53" s="28"/>
      <c r="J53" s="28"/>
      <c r="K53" s="29"/>
      <c r="L53" s="29"/>
      <c r="M53" s="32"/>
    </row>
    <row r="54" spans="1:13" s="5" customFormat="1" ht="15.75" customHeight="1" x14ac:dyDescent="0.25">
      <c r="A54" s="291" t="str">
        <f>kategorijųsąrašas!B6</f>
        <v>1.4 ILGALAIKIO TURTO IŠLAIDOS (NUSIDĖVĖJIMO VERTĖ)</v>
      </c>
      <c r="B54" s="291"/>
      <c r="C54" s="291"/>
      <c r="D54" s="291"/>
      <c r="E54" s="291"/>
      <c r="F54" s="291"/>
      <c r="G54" s="291"/>
      <c r="H54" s="291"/>
      <c r="I54" s="291"/>
      <c r="J54" s="49"/>
      <c r="K54" s="12"/>
      <c r="L54" s="12"/>
    </row>
    <row r="55" spans="1:13" s="3" customFormat="1" ht="18" customHeight="1" x14ac:dyDescent="0.2">
      <c r="A55" s="287" t="s">
        <v>31</v>
      </c>
      <c r="B55" s="287" t="s">
        <v>148</v>
      </c>
      <c r="C55" s="287" t="s">
        <v>147</v>
      </c>
      <c r="D55" s="287" t="s">
        <v>35</v>
      </c>
      <c r="E55" s="287" t="s">
        <v>1</v>
      </c>
      <c r="F55" s="287" t="s">
        <v>7</v>
      </c>
      <c r="G55" s="287" t="s">
        <v>6</v>
      </c>
      <c r="H55" s="288" t="s">
        <v>9</v>
      </c>
      <c r="I55" s="287" t="s">
        <v>21</v>
      </c>
      <c r="J55" s="279" t="s">
        <v>24</v>
      </c>
      <c r="K55" s="280"/>
      <c r="L55" s="281"/>
    </row>
    <row r="56" spans="1:13" s="3" customFormat="1" ht="22.5" customHeight="1" x14ac:dyDescent="0.2">
      <c r="A56" s="287"/>
      <c r="B56" s="287"/>
      <c r="C56" s="287"/>
      <c r="D56" s="287"/>
      <c r="E56" s="287"/>
      <c r="F56" s="287"/>
      <c r="G56" s="287"/>
      <c r="H56" s="289"/>
      <c r="I56" s="287"/>
      <c r="J56" s="34" t="s">
        <v>23</v>
      </c>
      <c r="K56" s="282" t="s">
        <v>3</v>
      </c>
      <c r="L56" s="283"/>
    </row>
    <row r="57" spans="1:13" s="3" customFormat="1" ht="39" customHeight="1" x14ac:dyDescent="0.2">
      <c r="A57" s="287"/>
      <c r="B57" s="287"/>
      <c r="C57" s="287"/>
      <c r="D57" s="287"/>
      <c r="E57" s="287"/>
      <c r="F57" s="287"/>
      <c r="G57" s="287"/>
      <c r="H57" s="290"/>
      <c r="I57" s="287"/>
      <c r="J57" s="48" t="s">
        <v>22</v>
      </c>
      <c r="K57" s="48" t="s">
        <v>4</v>
      </c>
      <c r="L57" s="48" t="s">
        <v>5</v>
      </c>
    </row>
    <row r="58" spans="1:13" s="4" customFormat="1" ht="12" customHeight="1" x14ac:dyDescent="0.2">
      <c r="A58" s="17">
        <v>1</v>
      </c>
      <c r="B58" s="17"/>
      <c r="C58" s="17"/>
      <c r="D58" s="17"/>
      <c r="E58" s="18"/>
      <c r="F58" s="18"/>
      <c r="G58" s="19"/>
      <c r="H58" s="20"/>
      <c r="I58" s="21"/>
      <c r="J58" s="21"/>
      <c r="K58" s="22"/>
      <c r="L58" s="23"/>
    </row>
    <row r="59" spans="1:13" s="4" customFormat="1" ht="12" customHeight="1" x14ac:dyDescent="0.2">
      <c r="A59" s="17">
        <v>2</v>
      </c>
      <c r="B59" s="17"/>
      <c r="C59" s="17"/>
      <c r="D59" s="17"/>
      <c r="E59" s="18"/>
      <c r="F59" s="18"/>
      <c r="G59" s="19"/>
      <c r="H59" s="20"/>
      <c r="I59" s="21"/>
      <c r="J59" s="21"/>
      <c r="K59" s="22"/>
      <c r="L59" s="23"/>
    </row>
    <row r="60" spans="1:13" s="4" customFormat="1" ht="12" customHeight="1" x14ac:dyDescent="0.2">
      <c r="A60" s="17">
        <v>3</v>
      </c>
      <c r="B60" s="17"/>
      <c r="C60" s="17"/>
      <c r="D60" s="17"/>
      <c r="E60" s="18"/>
      <c r="F60" s="18"/>
      <c r="G60" s="19"/>
      <c r="H60" s="20"/>
      <c r="I60" s="21"/>
      <c r="J60" s="21"/>
      <c r="K60" s="22"/>
      <c r="L60" s="23"/>
    </row>
    <row r="61" spans="1:13" s="3" customFormat="1" x14ac:dyDescent="0.2">
      <c r="A61" s="38"/>
      <c r="B61" s="38"/>
      <c r="C61" s="38"/>
      <c r="D61" s="38"/>
      <c r="E61" s="24"/>
      <c r="F61" s="24"/>
      <c r="G61" s="24"/>
      <c r="H61" s="39" t="s">
        <v>0</v>
      </c>
      <c r="I61" s="40"/>
      <c r="J61" s="40">
        <f>SUM(J58:J60)</f>
        <v>0</v>
      </c>
      <c r="K61" s="41"/>
      <c r="L61" s="41"/>
    </row>
    <row r="62" spans="1:13" s="33" customFormat="1" ht="12.75" x14ac:dyDescent="0.2">
      <c r="A62" s="25"/>
      <c r="B62" s="25"/>
      <c r="C62" s="25"/>
      <c r="D62" s="25"/>
      <c r="E62" s="26"/>
      <c r="F62" s="26"/>
      <c r="G62" s="26"/>
      <c r="H62" s="27"/>
      <c r="I62" s="28"/>
      <c r="J62" s="28"/>
      <c r="K62" s="29"/>
      <c r="L62" s="29"/>
      <c r="M62" s="32"/>
    </row>
    <row r="63" spans="1:13" s="5" customFormat="1" ht="15.75" customHeight="1" x14ac:dyDescent="0.25">
      <c r="A63" s="291" t="str">
        <f>kategorijųsąrašas!B7</f>
        <v>1.5 ILGALAIKIO TURTO ĮSIGIJIMO IŠLAIDOS</v>
      </c>
      <c r="B63" s="291"/>
      <c r="C63" s="291"/>
      <c r="D63" s="291"/>
      <c r="E63" s="291"/>
      <c r="F63" s="291"/>
      <c r="G63" s="291"/>
      <c r="H63" s="291"/>
      <c r="I63" s="291"/>
      <c r="J63" s="15"/>
      <c r="K63" s="12"/>
      <c r="L63" s="12"/>
    </row>
    <row r="64" spans="1:13" s="3" customFormat="1" ht="18" customHeight="1" x14ac:dyDescent="0.2">
      <c r="A64" s="287" t="s">
        <v>31</v>
      </c>
      <c r="B64" s="287" t="s">
        <v>148</v>
      </c>
      <c r="C64" s="287" t="s">
        <v>147</v>
      </c>
      <c r="D64" s="287" t="s">
        <v>35</v>
      </c>
      <c r="E64" s="287" t="s">
        <v>1</v>
      </c>
      <c r="F64" s="287" t="s">
        <v>7</v>
      </c>
      <c r="G64" s="287" t="s">
        <v>6</v>
      </c>
      <c r="H64" s="288" t="s">
        <v>9</v>
      </c>
      <c r="I64" s="287" t="s">
        <v>21</v>
      </c>
      <c r="J64" s="279" t="s">
        <v>24</v>
      </c>
      <c r="K64" s="280"/>
      <c r="L64" s="281"/>
    </row>
    <row r="65" spans="1:13" s="3" customFormat="1" ht="22.5" customHeight="1" x14ac:dyDescent="0.2">
      <c r="A65" s="287"/>
      <c r="B65" s="287"/>
      <c r="C65" s="287"/>
      <c r="D65" s="287"/>
      <c r="E65" s="287"/>
      <c r="F65" s="287"/>
      <c r="G65" s="287"/>
      <c r="H65" s="289"/>
      <c r="I65" s="287"/>
      <c r="J65" s="34" t="s">
        <v>23</v>
      </c>
      <c r="K65" s="282" t="s">
        <v>3</v>
      </c>
      <c r="L65" s="283"/>
    </row>
    <row r="66" spans="1:13" s="3" customFormat="1" ht="44.45" customHeight="1" x14ac:dyDescent="0.2">
      <c r="A66" s="287"/>
      <c r="B66" s="287"/>
      <c r="C66" s="287"/>
      <c r="D66" s="287"/>
      <c r="E66" s="287"/>
      <c r="F66" s="287"/>
      <c r="G66" s="287"/>
      <c r="H66" s="290"/>
      <c r="I66" s="287"/>
      <c r="J66" s="16" t="s">
        <v>22</v>
      </c>
      <c r="K66" s="16" t="s">
        <v>4</v>
      </c>
      <c r="L66" s="16" t="s">
        <v>5</v>
      </c>
    </row>
    <row r="67" spans="1:13" s="4" customFormat="1" ht="12" customHeight="1" x14ac:dyDescent="0.2">
      <c r="A67" s="17">
        <v>1</v>
      </c>
      <c r="B67" s="17"/>
      <c r="C67" s="17"/>
      <c r="D67" s="17"/>
      <c r="E67" s="18"/>
      <c r="F67" s="18"/>
      <c r="G67" s="19"/>
      <c r="H67" s="20"/>
      <c r="I67" s="21"/>
      <c r="J67" s="21"/>
      <c r="K67" s="22"/>
      <c r="L67" s="23"/>
    </row>
    <row r="68" spans="1:13" s="4" customFormat="1" ht="12" customHeight="1" x14ac:dyDescent="0.2">
      <c r="A68" s="17">
        <v>2</v>
      </c>
      <c r="B68" s="17"/>
      <c r="C68" s="17"/>
      <c r="D68" s="17"/>
      <c r="E68" s="18"/>
      <c r="F68" s="18"/>
      <c r="G68" s="19"/>
      <c r="H68" s="20"/>
      <c r="I68" s="21"/>
      <c r="J68" s="21"/>
      <c r="K68" s="22"/>
      <c r="L68" s="23"/>
    </row>
    <row r="69" spans="1:13" s="4" customFormat="1" ht="12" customHeight="1" x14ac:dyDescent="0.2">
      <c r="A69" s="17">
        <v>3</v>
      </c>
      <c r="B69" s="17"/>
      <c r="C69" s="17"/>
      <c r="D69" s="17"/>
      <c r="E69" s="18"/>
      <c r="F69" s="18"/>
      <c r="G69" s="19"/>
      <c r="H69" s="20"/>
      <c r="I69" s="21"/>
      <c r="J69" s="21"/>
      <c r="K69" s="22"/>
      <c r="L69" s="23"/>
    </row>
    <row r="70" spans="1:13" s="3" customFormat="1" x14ac:dyDescent="0.2">
      <c r="A70" s="38"/>
      <c r="B70" s="38"/>
      <c r="C70" s="38"/>
      <c r="D70" s="38"/>
      <c r="E70" s="24"/>
      <c r="F70" s="24"/>
      <c r="G70" s="24"/>
      <c r="H70" s="39" t="s">
        <v>0</v>
      </c>
      <c r="I70" s="40"/>
      <c r="J70" s="40">
        <f>SUM(J67:J69)</f>
        <v>0</v>
      </c>
      <c r="K70" s="41"/>
      <c r="L70" s="41"/>
    </row>
    <row r="71" spans="1:13" s="33" customFormat="1" ht="12.75" x14ac:dyDescent="0.2">
      <c r="A71" s="25"/>
      <c r="B71" s="25"/>
      <c r="C71" s="25"/>
      <c r="D71" s="25"/>
      <c r="E71" s="26"/>
      <c r="F71" s="26"/>
      <c r="G71" s="26"/>
      <c r="H71" s="27"/>
      <c r="I71" s="28"/>
      <c r="J71" s="28"/>
      <c r="K71" s="29"/>
      <c r="L71" s="29"/>
      <c r="M71" s="32"/>
    </row>
    <row r="72" spans="1:13" s="5" customFormat="1" ht="15.75" customHeight="1" x14ac:dyDescent="0.25">
      <c r="A72" s="291" t="str">
        <f>kategorijųsąrašas!B8</f>
        <v>1.6 IŠLAIDOS PREKĖMS IR PRIEMONĖMS ĮSIGYTI</v>
      </c>
      <c r="B72" s="291"/>
      <c r="C72" s="291"/>
      <c r="D72" s="291"/>
      <c r="E72" s="291"/>
      <c r="F72" s="291"/>
      <c r="G72" s="291"/>
      <c r="H72" s="291"/>
      <c r="I72" s="291"/>
      <c r="J72" s="15"/>
      <c r="K72" s="12"/>
      <c r="L72" s="12"/>
    </row>
    <row r="73" spans="1:13" s="3" customFormat="1" ht="18" customHeight="1" x14ac:dyDescent="0.2">
      <c r="A73" s="287" t="s">
        <v>31</v>
      </c>
      <c r="B73" s="287" t="s">
        <v>148</v>
      </c>
      <c r="C73" s="287" t="s">
        <v>147</v>
      </c>
      <c r="D73" s="287" t="s">
        <v>35</v>
      </c>
      <c r="E73" s="287" t="s">
        <v>1</v>
      </c>
      <c r="F73" s="287" t="s">
        <v>7</v>
      </c>
      <c r="G73" s="287" t="s">
        <v>6</v>
      </c>
      <c r="H73" s="288" t="s">
        <v>9</v>
      </c>
      <c r="I73" s="287" t="s">
        <v>21</v>
      </c>
      <c r="J73" s="279" t="s">
        <v>24</v>
      </c>
      <c r="K73" s="280"/>
      <c r="L73" s="281"/>
    </row>
    <row r="74" spans="1:13" s="3" customFormat="1" ht="22.5" customHeight="1" x14ac:dyDescent="0.2">
      <c r="A74" s="287"/>
      <c r="B74" s="287"/>
      <c r="C74" s="287"/>
      <c r="D74" s="287"/>
      <c r="E74" s="287"/>
      <c r="F74" s="287"/>
      <c r="G74" s="287"/>
      <c r="H74" s="289"/>
      <c r="I74" s="287"/>
      <c r="J74" s="34" t="s">
        <v>23</v>
      </c>
      <c r="K74" s="282" t="s">
        <v>3</v>
      </c>
      <c r="L74" s="283"/>
    </row>
    <row r="75" spans="1:13" s="3" customFormat="1" ht="41.45" customHeight="1" x14ac:dyDescent="0.2">
      <c r="A75" s="287"/>
      <c r="B75" s="287"/>
      <c r="C75" s="287"/>
      <c r="D75" s="287"/>
      <c r="E75" s="287"/>
      <c r="F75" s="287"/>
      <c r="G75" s="287"/>
      <c r="H75" s="290"/>
      <c r="I75" s="287"/>
      <c r="J75" s="16" t="s">
        <v>22</v>
      </c>
      <c r="K75" s="16" t="s">
        <v>4</v>
      </c>
      <c r="L75" s="16" t="s">
        <v>5</v>
      </c>
    </row>
    <row r="76" spans="1:13" s="4" customFormat="1" ht="12" customHeight="1" x14ac:dyDescent="0.2">
      <c r="A76" s="17">
        <v>1</v>
      </c>
      <c r="B76" s="17"/>
      <c r="C76" s="17"/>
      <c r="D76" s="17"/>
      <c r="E76" s="18"/>
      <c r="F76" s="18"/>
      <c r="G76" s="19"/>
      <c r="H76" s="20"/>
      <c r="I76" s="21"/>
      <c r="J76" s="21"/>
      <c r="K76" s="22"/>
      <c r="L76" s="23"/>
    </row>
    <row r="77" spans="1:13" s="4" customFormat="1" ht="12" customHeight="1" x14ac:dyDescent="0.2">
      <c r="A77" s="17">
        <v>2</v>
      </c>
      <c r="B77" s="17"/>
      <c r="C77" s="17"/>
      <c r="D77" s="17"/>
      <c r="E77" s="18"/>
      <c r="F77" s="18"/>
      <c r="G77" s="19"/>
      <c r="H77" s="20"/>
      <c r="I77" s="21"/>
      <c r="J77" s="21"/>
      <c r="K77" s="22"/>
      <c r="L77" s="23"/>
    </row>
    <row r="78" spans="1:13" s="4" customFormat="1" ht="12" customHeight="1" x14ac:dyDescent="0.2">
      <c r="A78" s="17">
        <v>3</v>
      </c>
      <c r="B78" s="17"/>
      <c r="C78" s="17"/>
      <c r="D78" s="17"/>
      <c r="E78" s="18"/>
      <c r="F78" s="18"/>
      <c r="G78" s="19"/>
      <c r="H78" s="20"/>
      <c r="I78" s="21"/>
      <c r="J78" s="21"/>
      <c r="K78" s="22"/>
      <c r="L78" s="23"/>
    </row>
    <row r="79" spans="1:13" s="3" customFormat="1" x14ac:dyDescent="0.2">
      <c r="A79" s="38"/>
      <c r="B79" s="38"/>
      <c r="C79" s="38"/>
      <c r="D79" s="38"/>
      <c r="E79" s="24"/>
      <c r="F79" s="24"/>
      <c r="G79" s="24"/>
      <c r="H79" s="39" t="s">
        <v>0</v>
      </c>
      <c r="I79" s="40"/>
      <c r="J79" s="40">
        <f>SUM(J76:J78)</f>
        <v>0</v>
      </c>
      <c r="K79" s="41"/>
      <c r="L79" s="41"/>
    </row>
    <row r="80" spans="1:13" s="33" customFormat="1" ht="12.75" x14ac:dyDescent="0.2">
      <c r="A80" s="25"/>
      <c r="B80" s="25"/>
      <c r="C80" s="25"/>
      <c r="D80" s="25"/>
      <c r="E80" s="26"/>
      <c r="F80" s="26"/>
      <c r="G80" s="26"/>
      <c r="H80" s="27"/>
      <c r="I80" s="28"/>
      <c r="J80" s="28"/>
      <c r="K80" s="29"/>
      <c r="L80" s="29"/>
      <c r="M80" s="32"/>
    </row>
    <row r="81" spans="1:13" s="5" customFormat="1" ht="15.75" customHeight="1" x14ac:dyDescent="0.25">
      <c r="A81" s="291" t="str">
        <f>kategorijųsąrašas!B9</f>
        <v>1.7 IŠLAIDOS PASLAUGOMS</v>
      </c>
      <c r="B81" s="291"/>
      <c r="C81" s="291"/>
      <c r="D81" s="291"/>
      <c r="E81" s="291"/>
      <c r="F81" s="291"/>
      <c r="G81" s="291"/>
      <c r="H81" s="291"/>
      <c r="I81" s="291"/>
      <c r="J81" s="15"/>
      <c r="K81" s="12"/>
      <c r="L81" s="12"/>
    </row>
    <row r="82" spans="1:13" s="3" customFormat="1" ht="18" customHeight="1" x14ac:dyDescent="0.2">
      <c r="A82" s="287" t="s">
        <v>31</v>
      </c>
      <c r="B82" s="287" t="s">
        <v>148</v>
      </c>
      <c r="C82" s="287" t="s">
        <v>147</v>
      </c>
      <c r="D82" s="287" t="s">
        <v>35</v>
      </c>
      <c r="E82" s="287" t="s">
        <v>1</v>
      </c>
      <c r="F82" s="287" t="s">
        <v>7</v>
      </c>
      <c r="G82" s="287" t="s">
        <v>6</v>
      </c>
      <c r="H82" s="288" t="s">
        <v>9</v>
      </c>
      <c r="I82" s="287" t="s">
        <v>21</v>
      </c>
      <c r="J82" s="279" t="s">
        <v>24</v>
      </c>
      <c r="K82" s="280"/>
      <c r="L82" s="281"/>
    </row>
    <row r="83" spans="1:13" s="3" customFormat="1" ht="22.5" customHeight="1" x14ac:dyDescent="0.2">
      <c r="A83" s="287"/>
      <c r="B83" s="287"/>
      <c r="C83" s="287"/>
      <c r="D83" s="287"/>
      <c r="E83" s="287"/>
      <c r="F83" s="287"/>
      <c r="G83" s="287"/>
      <c r="H83" s="289"/>
      <c r="I83" s="287"/>
      <c r="J83" s="34" t="s">
        <v>23</v>
      </c>
      <c r="K83" s="282" t="s">
        <v>3</v>
      </c>
      <c r="L83" s="283"/>
    </row>
    <row r="84" spans="1:13" s="3" customFormat="1" ht="39.950000000000003" customHeight="1" x14ac:dyDescent="0.2">
      <c r="A84" s="287"/>
      <c r="B84" s="287"/>
      <c r="C84" s="287"/>
      <c r="D84" s="287"/>
      <c r="E84" s="287"/>
      <c r="F84" s="287"/>
      <c r="G84" s="287"/>
      <c r="H84" s="290"/>
      <c r="I84" s="287"/>
      <c r="J84" s="16" t="s">
        <v>22</v>
      </c>
      <c r="K84" s="16" t="s">
        <v>4</v>
      </c>
      <c r="L84" s="16" t="s">
        <v>5</v>
      </c>
    </row>
    <row r="85" spans="1:13" s="4" customFormat="1" ht="12" customHeight="1" x14ac:dyDescent="0.2">
      <c r="A85" s="17">
        <v>1</v>
      </c>
      <c r="B85" s="17"/>
      <c r="C85" s="17"/>
      <c r="D85" s="17"/>
      <c r="E85" s="18"/>
      <c r="F85" s="18"/>
      <c r="G85" s="19"/>
      <c r="H85" s="20"/>
      <c r="I85" s="21"/>
      <c r="J85" s="21"/>
      <c r="K85" s="22"/>
      <c r="L85" s="23"/>
    </row>
    <row r="86" spans="1:13" s="4" customFormat="1" ht="12" customHeight="1" x14ac:dyDescent="0.2">
      <c r="A86" s="17">
        <v>2</v>
      </c>
      <c r="B86" s="17"/>
      <c r="C86" s="17"/>
      <c r="D86" s="17"/>
      <c r="E86" s="18"/>
      <c r="F86" s="18"/>
      <c r="G86" s="19"/>
      <c r="H86" s="20"/>
      <c r="I86" s="21"/>
      <c r="J86" s="21"/>
      <c r="K86" s="22"/>
      <c r="L86" s="23"/>
    </row>
    <row r="87" spans="1:13" s="4" customFormat="1" ht="12" customHeight="1" x14ac:dyDescent="0.2">
      <c r="A87" s="17">
        <v>3</v>
      </c>
      <c r="B87" s="17"/>
      <c r="C87" s="17"/>
      <c r="D87" s="17"/>
      <c r="E87" s="18"/>
      <c r="F87" s="18"/>
      <c r="G87" s="19"/>
      <c r="H87" s="20"/>
      <c r="I87" s="21"/>
      <c r="J87" s="21"/>
      <c r="K87" s="22"/>
      <c r="L87" s="23"/>
    </row>
    <row r="88" spans="1:13" s="3" customFormat="1" x14ac:dyDescent="0.2">
      <c r="A88" s="38"/>
      <c r="B88" s="38"/>
      <c r="C88" s="38"/>
      <c r="D88" s="38"/>
      <c r="E88" s="24"/>
      <c r="F88" s="24"/>
      <c r="G88" s="24"/>
      <c r="H88" s="39" t="s">
        <v>0</v>
      </c>
      <c r="I88" s="40"/>
      <c r="J88" s="40">
        <f>SUM(J85:J87)</f>
        <v>0</v>
      </c>
      <c r="K88" s="41"/>
      <c r="L88" s="41"/>
    </row>
    <row r="89" spans="1:13" s="33" customFormat="1" ht="12.75" x14ac:dyDescent="0.2">
      <c r="A89" s="25"/>
      <c r="B89" s="25"/>
      <c r="C89" s="25"/>
      <c r="D89" s="25"/>
      <c r="E89" s="26"/>
      <c r="F89" s="26"/>
      <c r="G89" s="26"/>
      <c r="H89" s="27"/>
      <c r="I89" s="28"/>
      <c r="J89" s="28"/>
      <c r="K89" s="29"/>
      <c r="L89" s="29"/>
      <c r="M89" s="32"/>
    </row>
    <row r="90" spans="1:13" s="5" customFormat="1" ht="30.6" customHeight="1" x14ac:dyDescent="0.25">
      <c r="A90" s="299" t="str">
        <f>kategorijųsąrašas!B10</f>
        <v>1.8 KITOS IŠLAIDOS: INFORMACINĖMS, VIEŠINIMO, VERTIMO, VERTINIMO, AUDITO AR IŠLAIDŲ SERTIFIKAVIMO IR PAN. PASLAUGOMS</v>
      </c>
      <c r="B90" s="299"/>
      <c r="C90" s="299"/>
      <c r="D90" s="299"/>
      <c r="E90" s="299"/>
      <c r="F90" s="299"/>
      <c r="G90" s="299"/>
      <c r="H90" s="299"/>
      <c r="I90" s="299"/>
      <c r="J90" s="15"/>
      <c r="K90" s="12"/>
      <c r="L90" s="12"/>
    </row>
    <row r="91" spans="1:13" s="3" customFormat="1" ht="18" customHeight="1" x14ac:dyDescent="0.2">
      <c r="A91" s="287" t="s">
        <v>31</v>
      </c>
      <c r="B91" s="287" t="s">
        <v>148</v>
      </c>
      <c r="C91" s="287" t="s">
        <v>147</v>
      </c>
      <c r="D91" s="287" t="s">
        <v>35</v>
      </c>
      <c r="E91" s="287" t="s">
        <v>1</v>
      </c>
      <c r="F91" s="287" t="s">
        <v>7</v>
      </c>
      <c r="G91" s="287" t="s">
        <v>6</v>
      </c>
      <c r="H91" s="288" t="s">
        <v>9</v>
      </c>
      <c r="I91" s="287" t="s">
        <v>21</v>
      </c>
      <c r="J91" s="279" t="s">
        <v>24</v>
      </c>
      <c r="K91" s="280"/>
      <c r="L91" s="281"/>
    </row>
    <row r="92" spans="1:13" s="3" customFormat="1" ht="22.5" customHeight="1" x14ac:dyDescent="0.2">
      <c r="A92" s="287"/>
      <c r="B92" s="287"/>
      <c r="C92" s="287"/>
      <c r="D92" s="287"/>
      <c r="E92" s="287"/>
      <c r="F92" s="287"/>
      <c r="G92" s="287"/>
      <c r="H92" s="289"/>
      <c r="I92" s="287"/>
      <c r="J92" s="34" t="s">
        <v>23</v>
      </c>
      <c r="K92" s="282" t="s">
        <v>3</v>
      </c>
      <c r="L92" s="283"/>
    </row>
    <row r="93" spans="1:13" s="3" customFormat="1" ht="39" customHeight="1" x14ac:dyDescent="0.2">
      <c r="A93" s="287"/>
      <c r="B93" s="287"/>
      <c r="C93" s="287"/>
      <c r="D93" s="287"/>
      <c r="E93" s="287"/>
      <c r="F93" s="287"/>
      <c r="G93" s="287"/>
      <c r="H93" s="290"/>
      <c r="I93" s="287"/>
      <c r="J93" s="16" t="s">
        <v>22</v>
      </c>
      <c r="K93" s="16" t="s">
        <v>4</v>
      </c>
      <c r="L93" s="16" t="s">
        <v>5</v>
      </c>
    </row>
    <row r="94" spans="1:13" s="4" customFormat="1" ht="12" customHeight="1" x14ac:dyDescent="0.2">
      <c r="A94" s="17">
        <v>1</v>
      </c>
      <c r="B94" s="17"/>
      <c r="C94" s="17"/>
      <c r="D94" s="17"/>
      <c r="E94" s="18"/>
      <c r="F94" s="18"/>
      <c r="G94" s="19"/>
      <c r="H94" s="20"/>
      <c r="I94" s="21"/>
      <c r="J94" s="21"/>
      <c r="K94" s="22"/>
      <c r="L94" s="23"/>
    </row>
    <row r="95" spans="1:13" s="4" customFormat="1" ht="12" customHeight="1" x14ac:dyDescent="0.2">
      <c r="A95" s="17">
        <v>2</v>
      </c>
      <c r="B95" s="17"/>
      <c r="C95" s="17"/>
      <c r="D95" s="17"/>
      <c r="E95" s="18"/>
      <c r="F95" s="18"/>
      <c r="G95" s="19"/>
      <c r="H95" s="20"/>
      <c r="I95" s="21"/>
      <c r="J95" s="21"/>
      <c r="K95" s="22"/>
      <c r="L95" s="23"/>
    </row>
    <row r="96" spans="1:13" s="4" customFormat="1" ht="12" customHeight="1" x14ac:dyDescent="0.2">
      <c r="A96" s="17">
        <v>3</v>
      </c>
      <c r="B96" s="17"/>
      <c r="C96" s="17"/>
      <c r="D96" s="17"/>
      <c r="E96" s="18"/>
      <c r="F96" s="18"/>
      <c r="G96" s="19"/>
      <c r="H96" s="20"/>
      <c r="I96" s="21"/>
      <c r="J96" s="21"/>
      <c r="K96" s="22"/>
      <c r="L96" s="23"/>
    </row>
    <row r="97" spans="1:12" s="3" customFormat="1" x14ac:dyDescent="0.2">
      <c r="A97" s="38"/>
      <c r="B97" s="38"/>
      <c r="C97" s="38"/>
      <c r="D97" s="38"/>
      <c r="E97" s="24"/>
      <c r="F97" s="24"/>
      <c r="G97" s="24"/>
      <c r="H97" s="39" t="s">
        <v>0</v>
      </c>
      <c r="I97" s="40"/>
      <c r="J97" s="40">
        <f>SUM(J94:J96)</f>
        <v>0</v>
      </c>
      <c r="K97" s="41"/>
      <c r="L97" s="41"/>
    </row>
    <row r="98" spans="1:12" s="5" customFormat="1" ht="11.45" customHeight="1" x14ac:dyDescent="0.25">
      <c r="A98" s="15"/>
      <c r="B98" s="49"/>
      <c r="C98" s="49"/>
      <c r="D98" s="15"/>
      <c r="E98" s="15"/>
      <c r="F98" s="15"/>
      <c r="G98" s="15"/>
      <c r="H98" s="15"/>
      <c r="I98" s="15"/>
      <c r="J98" s="15"/>
      <c r="K98" s="12"/>
      <c r="L98" s="12"/>
    </row>
    <row r="99" spans="1:12" s="12" customFormat="1" ht="20.100000000000001" customHeight="1" x14ac:dyDescent="0.25">
      <c r="A99" s="284" t="s">
        <v>25</v>
      </c>
      <c r="B99" s="284"/>
      <c r="C99" s="284"/>
      <c r="D99" s="284"/>
      <c r="E99" s="284"/>
      <c r="F99" s="284"/>
      <c r="G99" s="284"/>
      <c r="H99" s="284"/>
      <c r="I99" s="284"/>
      <c r="J99" s="62">
        <f>J34+J43+J52+J61+J70+J79+J88+J97</f>
        <v>0</v>
      </c>
      <c r="K99" s="35"/>
      <c r="L99" s="35"/>
    </row>
    <row r="100" spans="1:12" s="5" customFormat="1" ht="20.100000000000001" customHeight="1" x14ac:dyDescent="0.25">
      <c r="A100" s="15"/>
      <c r="B100" s="49"/>
      <c r="C100" s="49"/>
      <c r="D100" s="15"/>
      <c r="E100" s="15"/>
      <c r="F100" s="15"/>
      <c r="G100" s="15"/>
      <c r="H100" s="15"/>
      <c r="I100" s="15"/>
      <c r="J100" s="15"/>
      <c r="K100" s="12"/>
      <c r="L100" s="12"/>
    </row>
    <row r="101" spans="1:12" s="37" customFormat="1" ht="15.95" customHeight="1" x14ac:dyDescent="0.25">
      <c r="A101" s="296" t="s">
        <v>28</v>
      </c>
      <c r="B101" s="297"/>
      <c r="C101" s="297"/>
      <c r="D101" s="297"/>
      <c r="E101" s="297"/>
      <c r="F101" s="297"/>
      <c r="G101" s="297"/>
      <c r="H101" s="297"/>
      <c r="I101" s="298"/>
      <c r="J101" s="63">
        <f>(J34+J43)*G11</f>
        <v>0</v>
      </c>
      <c r="K101" s="36"/>
      <c r="L101" s="36"/>
    </row>
    <row r="102" spans="1:12" s="6" customFormat="1" ht="15.75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1"/>
      <c r="L102" s="31"/>
    </row>
    <row r="103" spans="1:12" ht="15" x14ac:dyDescent="0.25">
      <c r="A103" s="294" t="s">
        <v>29</v>
      </c>
      <c r="B103" s="295"/>
      <c r="C103" s="295"/>
      <c r="D103" s="295"/>
      <c r="E103" s="295"/>
      <c r="F103" s="295"/>
      <c r="G103" s="295"/>
      <c r="H103" s="295"/>
      <c r="I103" s="295"/>
      <c r="J103" s="64">
        <f>J99+J101</f>
        <v>0</v>
      </c>
      <c r="K103" s="43"/>
      <c r="L103" s="43"/>
    </row>
    <row r="104" spans="1:12" ht="15" x14ac:dyDescent="0.25">
      <c r="A104" s="276" t="s">
        <v>38</v>
      </c>
      <c r="B104" s="277"/>
      <c r="C104" s="277"/>
      <c r="D104" s="277"/>
      <c r="E104" s="277"/>
      <c r="F104" s="277"/>
      <c r="G104" s="277"/>
      <c r="H104" s="277"/>
      <c r="I104" s="277"/>
      <c r="J104" s="64">
        <f>J43</f>
        <v>0</v>
      </c>
      <c r="K104" s="44"/>
      <c r="L104" s="44"/>
    </row>
    <row r="105" spans="1:12" ht="15" x14ac:dyDescent="0.25">
      <c r="A105" s="276" t="s">
        <v>39</v>
      </c>
      <c r="B105" s="277"/>
      <c r="C105" s="277"/>
      <c r="D105" s="277"/>
      <c r="E105" s="277"/>
      <c r="F105" s="277"/>
      <c r="G105" s="277"/>
      <c r="H105" s="277"/>
      <c r="I105" s="277"/>
      <c r="J105" s="64">
        <f>J103*G9</f>
        <v>0</v>
      </c>
      <c r="K105" s="44"/>
      <c r="L105" s="44"/>
    </row>
    <row r="110" spans="1:12" x14ac:dyDescent="0.2">
      <c r="E110" s="70"/>
    </row>
  </sheetData>
  <sheetProtection insertRows="0" selectLockedCells="1"/>
  <mergeCells count="135">
    <mergeCell ref="A81:I81"/>
    <mergeCell ref="A82:A84"/>
    <mergeCell ref="E82:E84"/>
    <mergeCell ref="F82:F84"/>
    <mergeCell ref="G82:G84"/>
    <mergeCell ref="H82:H84"/>
    <mergeCell ref="A104:I104"/>
    <mergeCell ref="A103:I103"/>
    <mergeCell ref="J91:L91"/>
    <mergeCell ref="D91:D93"/>
    <mergeCell ref="D82:D84"/>
    <mergeCell ref="A101:I101"/>
    <mergeCell ref="E91:E93"/>
    <mergeCell ref="F91:F93"/>
    <mergeCell ref="G91:G93"/>
    <mergeCell ref="H91:H93"/>
    <mergeCell ref="I91:I93"/>
    <mergeCell ref="K92:L92"/>
    <mergeCell ref="I82:I84"/>
    <mergeCell ref="J82:L82"/>
    <mergeCell ref="K83:L83"/>
    <mergeCell ref="A90:I90"/>
    <mergeCell ref="A91:A93"/>
    <mergeCell ref="C82:C84"/>
    <mergeCell ref="C91:C93"/>
    <mergeCell ref="B82:B84"/>
    <mergeCell ref="B91:B93"/>
    <mergeCell ref="A19:L19"/>
    <mergeCell ref="E64:E66"/>
    <mergeCell ref="B21:B23"/>
    <mergeCell ref="B37:B39"/>
    <mergeCell ref="B46:B48"/>
    <mergeCell ref="B55:B57"/>
    <mergeCell ref="B64:B66"/>
    <mergeCell ref="C21:C23"/>
    <mergeCell ref="C37:C39"/>
    <mergeCell ref="C46:C48"/>
    <mergeCell ref="C55:C57"/>
    <mergeCell ref="C64:C66"/>
    <mergeCell ref="G55:G57"/>
    <mergeCell ref="H55:H57"/>
    <mergeCell ref="I55:I57"/>
    <mergeCell ref="J55:L55"/>
    <mergeCell ref="A63:I63"/>
    <mergeCell ref="A64:A66"/>
    <mergeCell ref="F64:F66"/>
    <mergeCell ref="G64:G66"/>
    <mergeCell ref="H64:H66"/>
    <mergeCell ref="I64:I66"/>
    <mergeCell ref="J64:L64"/>
    <mergeCell ref="K56:L56"/>
    <mergeCell ref="A72:I72"/>
    <mergeCell ref="A73:A75"/>
    <mergeCell ref="E73:E75"/>
    <mergeCell ref="F73:F75"/>
    <mergeCell ref="C73:C75"/>
    <mergeCell ref="B73:B75"/>
    <mergeCell ref="J73:L73"/>
    <mergeCell ref="K74:L74"/>
    <mergeCell ref="G73:G75"/>
    <mergeCell ref="H73:H75"/>
    <mergeCell ref="I73:I75"/>
    <mergeCell ref="D73:D75"/>
    <mergeCell ref="A36:I36"/>
    <mergeCell ref="A37:A39"/>
    <mergeCell ref="D37:D39"/>
    <mergeCell ref="E37:E39"/>
    <mergeCell ref="F37:F39"/>
    <mergeCell ref="G37:G39"/>
    <mergeCell ref="I21:I23"/>
    <mergeCell ref="K65:L65"/>
    <mergeCell ref="A45:I45"/>
    <mergeCell ref="A46:A48"/>
    <mergeCell ref="E46:E48"/>
    <mergeCell ref="F46:F48"/>
    <mergeCell ref="G46:G48"/>
    <mergeCell ref="H46:H48"/>
    <mergeCell ref="I46:I48"/>
    <mergeCell ref="J46:L46"/>
    <mergeCell ref="K47:L47"/>
    <mergeCell ref="A54:I54"/>
    <mergeCell ref="A55:A57"/>
    <mergeCell ref="D55:D57"/>
    <mergeCell ref="E55:E57"/>
    <mergeCell ref="F55:F57"/>
    <mergeCell ref="H37:H39"/>
    <mergeCell ref="I37:I39"/>
    <mergeCell ref="B4:D4"/>
    <mergeCell ref="E4:H4"/>
    <mergeCell ref="B5:D5"/>
    <mergeCell ref="E5:H5"/>
    <mergeCell ref="E6:F6"/>
    <mergeCell ref="G6:H6"/>
    <mergeCell ref="A105:I105"/>
    <mergeCell ref="J1:L1"/>
    <mergeCell ref="J21:L21"/>
    <mergeCell ref="K22:L22"/>
    <mergeCell ref="A99:I99"/>
    <mergeCell ref="E15:L15"/>
    <mergeCell ref="E17:H17"/>
    <mergeCell ref="D21:D23"/>
    <mergeCell ref="D46:D48"/>
    <mergeCell ref="D64:D66"/>
    <mergeCell ref="A20:I20"/>
    <mergeCell ref="A21:A23"/>
    <mergeCell ref="E21:E23"/>
    <mergeCell ref="F21:F23"/>
    <mergeCell ref="G21:G23"/>
    <mergeCell ref="H21:H23"/>
    <mergeCell ref="J37:L37"/>
    <mergeCell ref="K38:L38"/>
    <mergeCell ref="A3:A13"/>
    <mergeCell ref="J2:L2"/>
    <mergeCell ref="E12:F12"/>
    <mergeCell ref="G12:H12"/>
    <mergeCell ref="B13:D13"/>
    <mergeCell ref="E13:F13"/>
    <mergeCell ref="G13:H13"/>
    <mergeCell ref="B7:D7"/>
    <mergeCell ref="E7:F7"/>
    <mergeCell ref="G7:H7"/>
    <mergeCell ref="B8:D8"/>
    <mergeCell ref="E8:F8"/>
    <mergeCell ref="G8:H8"/>
    <mergeCell ref="B11:D11"/>
    <mergeCell ref="E11:F11"/>
    <mergeCell ref="G11:H11"/>
    <mergeCell ref="B9:D9"/>
    <mergeCell ref="E9:F9"/>
    <mergeCell ref="G9:H9"/>
    <mergeCell ref="B10:D10"/>
    <mergeCell ref="E10:F10"/>
    <mergeCell ref="G10:H10"/>
    <mergeCell ref="B3:D3"/>
    <mergeCell ref="E3:H3"/>
  </mergeCells>
  <phoneticPr fontId="2" type="noConversion"/>
  <conditionalFormatting sqref="G107:G65570 G98 G102 G20 G100">
    <cfRule type="cellIs" dxfId="26" priority="17" stopIfTrue="1" operator="notBetween">
      <formula>#REF!</formula>
      <formula>#REF!</formula>
    </cfRule>
  </conditionalFormatting>
  <conditionalFormatting sqref="G90">
    <cfRule type="cellIs" dxfId="25" priority="9" stopIfTrue="1" operator="notBetween">
      <formula>#REF!</formula>
      <formula>#REF!</formula>
    </cfRule>
  </conditionalFormatting>
  <conditionalFormatting sqref="G81">
    <cfRule type="cellIs" dxfId="24" priority="8" stopIfTrue="1" operator="notBetween">
      <formula>#REF!</formula>
      <formula>#REF!</formula>
    </cfRule>
  </conditionalFormatting>
  <conditionalFormatting sqref="G72">
    <cfRule type="cellIs" dxfId="23" priority="7" stopIfTrue="1" operator="notBetween">
      <formula>#REF!</formula>
      <formula>#REF!</formula>
    </cfRule>
  </conditionalFormatting>
  <conditionalFormatting sqref="G63">
    <cfRule type="cellIs" dxfId="22" priority="6" stopIfTrue="1" operator="notBetween">
      <formula>#REF!</formula>
      <formula>#REF!</formula>
    </cfRule>
  </conditionalFormatting>
  <conditionalFormatting sqref="G45">
    <cfRule type="cellIs" dxfId="21" priority="5" stopIfTrue="1" operator="notBetween">
      <formula>#REF!</formula>
      <formula>#REF!</formula>
    </cfRule>
  </conditionalFormatting>
  <conditionalFormatting sqref="G36">
    <cfRule type="cellIs" dxfId="20" priority="2" stopIfTrue="1" operator="notBetween">
      <formula>#REF!</formula>
      <formula>#REF!</formula>
    </cfRule>
  </conditionalFormatting>
  <conditionalFormatting sqref="G54">
    <cfRule type="cellIs" dxfId="19" priority="1" stopIfTrue="1" operator="notBetween">
      <formula>#REF!</formula>
      <formula>#REF!</formula>
    </cfRule>
  </conditionalFormatting>
  <printOptions horizontalCentered="1"/>
  <pageMargins left="0.39370078740157483" right="0.39370078740157483" top="0.39370078740157483" bottom="0.39370078740157483" header="0" footer="0"/>
  <pageSetup paperSize="9" fitToHeight="0" orientation="landscape" blackAndWhite="1" errors="NA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'veiklų kodai'!$B$3:$B$21</xm:f>
          </x14:formula1>
          <xm:sqref>C40:C42 C49:C51 C58:C60 C67:C69 C76:C78 C85:C87 C94:C96 C24:C33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A76" workbookViewId="0">
      <selection activeCell="A54" sqref="A54:I54"/>
    </sheetView>
  </sheetViews>
  <sheetFormatPr defaultColWidth="9.140625" defaultRowHeight="12" x14ac:dyDescent="0.2"/>
  <cols>
    <col min="1" max="1" width="4.85546875" style="1" customWidth="1"/>
    <col min="2" max="4" width="10.5703125" style="1" customWidth="1"/>
    <col min="5" max="5" width="11.140625" style="1" customWidth="1"/>
    <col min="6" max="6" width="11.5703125" style="1" customWidth="1"/>
    <col min="7" max="7" width="10" style="1" customWidth="1"/>
    <col min="8" max="8" width="25.140625" style="1" customWidth="1"/>
    <col min="9" max="9" width="10.5703125" style="1" customWidth="1"/>
    <col min="10" max="10" width="14.85546875" style="1" customWidth="1"/>
    <col min="11" max="11" width="19.140625" style="1" customWidth="1"/>
    <col min="12" max="12" width="17.140625" style="1" customWidth="1"/>
    <col min="13" max="16384" width="9.140625" style="1"/>
  </cols>
  <sheetData>
    <row r="1" spans="1:13" x14ac:dyDescent="0.2">
      <c r="A1" s="7"/>
      <c r="B1" s="7"/>
      <c r="C1" s="7"/>
      <c r="D1" s="7"/>
      <c r="E1" s="7"/>
      <c r="F1" s="7"/>
      <c r="G1" s="7"/>
      <c r="H1" s="7"/>
      <c r="I1" s="7"/>
      <c r="J1" s="278"/>
      <c r="K1" s="278"/>
      <c r="L1" s="278"/>
    </row>
    <row r="2" spans="1:13" ht="24.6" customHeight="1" x14ac:dyDescent="0.2">
      <c r="A2" s="7"/>
      <c r="B2" s="7"/>
      <c r="C2" s="7"/>
      <c r="D2" s="7"/>
      <c r="E2" s="7"/>
      <c r="F2" s="7"/>
      <c r="G2" s="7"/>
      <c r="H2" s="7"/>
      <c r="I2" s="7"/>
      <c r="J2" s="221" t="s">
        <v>150</v>
      </c>
      <c r="K2" s="221"/>
      <c r="L2" s="221"/>
    </row>
    <row r="3" spans="1:13" ht="24.6" customHeight="1" x14ac:dyDescent="0.2">
      <c r="A3" s="220" t="s">
        <v>140</v>
      </c>
      <c r="B3" s="270" t="s">
        <v>20</v>
      </c>
      <c r="C3" s="270"/>
      <c r="D3" s="270"/>
      <c r="E3" s="304">
        <f>Deklaracija!E2</f>
        <v>0</v>
      </c>
      <c r="F3" s="305"/>
      <c r="G3" s="305"/>
      <c r="H3" s="306"/>
      <c r="I3" s="42"/>
    </row>
    <row r="4" spans="1:13" x14ac:dyDescent="0.2">
      <c r="A4" s="220"/>
      <c r="B4" s="253" t="s">
        <v>2</v>
      </c>
      <c r="C4" s="253"/>
      <c r="D4" s="253"/>
      <c r="E4" s="307">
        <f>Deklaracija!E3</f>
        <v>0</v>
      </c>
      <c r="F4" s="307"/>
      <c r="G4" s="307"/>
      <c r="H4" s="307"/>
      <c r="I4" s="42"/>
    </row>
    <row r="5" spans="1:13" x14ac:dyDescent="0.2">
      <c r="A5" s="220"/>
      <c r="B5" s="253" t="s">
        <v>75</v>
      </c>
      <c r="C5" s="253"/>
      <c r="D5" s="253"/>
      <c r="E5" s="275">
        <f>Deklaracija!E4</f>
        <v>0</v>
      </c>
      <c r="F5" s="274"/>
      <c r="G5" s="274"/>
      <c r="H5" s="274"/>
      <c r="I5" s="42"/>
    </row>
    <row r="6" spans="1:13" x14ac:dyDescent="0.2">
      <c r="A6" s="220"/>
      <c r="B6" s="65"/>
      <c r="C6" s="65"/>
      <c r="D6" s="65"/>
      <c r="E6" s="252" t="s">
        <v>80</v>
      </c>
      <c r="F6" s="252"/>
      <c r="G6" s="252" t="s">
        <v>81</v>
      </c>
      <c r="H6" s="252"/>
      <c r="I6" s="42"/>
    </row>
    <row r="7" spans="1:13" x14ac:dyDescent="0.2">
      <c r="A7" s="220"/>
      <c r="B7" s="253" t="s">
        <v>76</v>
      </c>
      <c r="C7" s="253"/>
      <c r="D7" s="253"/>
      <c r="E7" s="300">
        <f>Deklaracija!E6</f>
        <v>0</v>
      </c>
      <c r="F7" s="301"/>
      <c r="G7" s="258">
        <f>Deklaracija!G6</f>
        <v>0</v>
      </c>
      <c r="H7" s="259"/>
      <c r="I7" s="42"/>
    </row>
    <row r="8" spans="1:13" ht="26.1" customHeight="1" x14ac:dyDescent="0.2">
      <c r="A8" s="220"/>
      <c r="B8" s="260" t="s">
        <v>139</v>
      </c>
      <c r="C8" s="261"/>
      <c r="D8" s="262"/>
      <c r="E8" s="300">
        <f>Deklaracija!E7</f>
        <v>0</v>
      </c>
      <c r="F8" s="301"/>
      <c r="G8" s="258">
        <f>Deklaracija!G7</f>
        <v>0</v>
      </c>
      <c r="H8" s="259"/>
      <c r="I8" s="42"/>
    </row>
    <row r="9" spans="1:13" x14ac:dyDescent="0.2">
      <c r="A9" s="220"/>
      <c r="B9" s="253" t="s">
        <v>137</v>
      </c>
      <c r="C9" s="253"/>
      <c r="D9" s="253"/>
      <c r="E9" s="300">
        <f>Deklaracija!E8</f>
        <v>0</v>
      </c>
      <c r="F9" s="301"/>
      <c r="G9" s="258">
        <f>Deklaracija!G8</f>
        <v>0</v>
      </c>
      <c r="H9" s="259"/>
      <c r="I9" s="42"/>
    </row>
    <row r="10" spans="1:13" x14ac:dyDescent="0.2">
      <c r="A10" s="220"/>
      <c r="B10" s="263"/>
      <c r="C10" s="264"/>
      <c r="D10" s="265"/>
      <c r="E10" s="302" t="s">
        <v>80</v>
      </c>
      <c r="F10" s="303"/>
      <c r="G10" s="268" t="s">
        <v>81</v>
      </c>
      <c r="H10" s="269"/>
      <c r="I10" s="42"/>
    </row>
    <row r="11" spans="1:13" ht="12.75" x14ac:dyDescent="0.2">
      <c r="A11" s="220"/>
      <c r="B11" s="224" t="s">
        <v>70</v>
      </c>
      <c r="C11" s="224"/>
      <c r="D11" s="224"/>
      <c r="E11" s="300">
        <f>Deklaracija!E10</f>
        <v>0</v>
      </c>
      <c r="F11" s="301"/>
      <c r="G11" s="258">
        <f>Deklaracija!G10</f>
        <v>0</v>
      </c>
      <c r="H11" s="259"/>
      <c r="I11" s="42"/>
    </row>
    <row r="12" spans="1:13" x14ac:dyDescent="0.2">
      <c r="A12" s="220"/>
      <c r="B12" s="65"/>
      <c r="C12" s="65"/>
      <c r="D12" s="65"/>
      <c r="E12" s="252" t="s">
        <v>78</v>
      </c>
      <c r="F12" s="252"/>
      <c r="G12" s="252" t="s">
        <v>79</v>
      </c>
      <c r="H12" s="252"/>
      <c r="I12" s="42"/>
    </row>
    <row r="13" spans="1:13" x14ac:dyDescent="0.2">
      <c r="A13" s="220"/>
      <c r="B13" s="253" t="s">
        <v>77</v>
      </c>
      <c r="C13" s="253"/>
      <c r="D13" s="253"/>
      <c r="E13" s="254">
        <f>Deklaracija!E12</f>
        <v>0</v>
      </c>
      <c r="F13" s="255"/>
      <c r="G13" s="254">
        <f>Deklaracija!G12</f>
        <v>0</v>
      </c>
      <c r="H13" s="255"/>
      <c r="I13" s="42"/>
    </row>
    <row r="14" spans="1:13" s="2" customFormat="1" ht="15.75" customHeight="1" x14ac:dyDescent="0.2">
      <c r="A14" s="8"/>
      <c r="B14" s="8"/>
      <c r="C14" s="8"/>
      <c r="D14" s="8"/>
      <c r="E14" s="8"/>
      <c r="F14" s="8"/>
      <c r="G14" s="8"/>
      <c r="H14" s="10"/>
      <c r="I14" s="10"/>
      <c r="J14" s="10"/>
      <c r="K14" s="9"/>
      <c r="L14" s="9"/>
    </row>
    <row r="15" spans="1:13" s="2" customFormat="1" ht="15.75" customHeight="1" x14ac:dyDescent="0.25">
      <c r="A15" s="9"/>
      <c r="B15" s="9"/>
      <c r="C15" s="9"/>
      <c r="D15" s="9"/>
      <c r="E15" s="285" t="s">
        <v>145</v>
      </c>
      <c r="F15" s="285"/>
      <c r="G15" s="285"/>
      <c r="H15" s="285"/>
      <c r="I15" s="285"/>
      <c r="J15" s="285"/>
      <c r="K15" s="285"/>
      <c r="L15" s="285"/>
      <c r="M15" s="5"/>
    </row>
    <row r="16" spans="1:13" s="2" customFormat="1" ht="15.75" customHeight="1" x14ac:dyDescent="0.25">
      <c r="A16" s="9"/>
      <c r="B16" s="9"/>
      <c r="C16" s="9"/>
      <c r="D16" s="9"/>
      <c r="E16" s="9"/>
      <c r="F16" s="13"/>
      <c r="G16" s="57"/>
      <c r="H16" s="57"/>
      <c r="I16" s="57"/>
      <c r="J16" s="57"/>
      <c r="K16" s="11"/>
      <c r="L16" s="12"/>
      <c r="M16" s="5"/>
    </row>
    <row r="17" spans="1:13" s="2" customFormat="1" ht="15.75" customHeight="1" x14ac:dyDescent="0.25">
      <c r="A17" s="9"/>
      <c r="B17" s="9"/>
      <c r="C17" s="9"/>
      <c r="D17" s="9"/>
      <c r="E17" s="286" t="s">
        <v>10</v>
      </c>
      <c r="F17" s="286"/>
      <c r="G17" s="286"/>
      <c r="H17" s="286"/>
      <c r="I17" s="165" t="s">
        <v>26</v>
      </c>
      <c r="J17" s="212" t="s">
        <v>142</v>
      </c>
      <c r="K17" s="213" t="s">
        <v>27</v>
      </c>
      <c r="L17" s="212" t="s">
        <v>142</v>
      </c>
      <c r="M17" s="5"/>
    </row>
    <row r="18" spans="1:13" s="2" customFormat="1" ht="15.75" customHeight="1" x14ac:dyDescent="0.25">
      <c r="A18" s="9"/>
      <c r="B18" s="9"/>
      <c r="C18" s="9"/>
      <c r="D18" s="9"/>
      <c r="E18" s="9"/>
      <c r="F18" s="13"/>
      <c r="G18" s="57"/>
      <c r="H18" s="57"/>
      <c r="I18" s="57"/>
      <c r="J18" s="57"/>
      <c r="K18" s="11"/>
      <c r="L18" s="12"/>
      <c r="M18" s="5"/>
    </row>
    <row r="19" spans="1:13" s="2" customFormat="1" ht="15.75" customHeight="1" x14ac:dyDescent="0.2">
      <c r="A19" s="293" t="s">
        <v>8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5"/>
    </row>
    <row r="20" spans="1:13" s="5" customFormat="1" ht="15.75" customHeight="1" x14ac:dyDescent="0.25">
      <c r="A20" s="291" t="s">
        <v>41</v>
      </c>
      <c r="B20" s="291"/>
      <c r="C20" s="291"/>
      <c r="D20" s="291"/>
      <c r="E20" s="291"/>
      <c r="F20" s="291"/>
      <c r="G20" s="291"/>
      <c r="H20" s="291"/>
      <c r="I20" s="291"/>
      <c r="J20" s="56"/>
      <c r="K20" s="12"/>
      <c r="L20" s="12"/>
    </row>
    <row r="21" spans="1:13" s="3" customFormat="1" ht="18" customHeight="1" x14ac:dyDescent="0.2">
      <c r="A21" s="287" t="s">
        <v>31</v>
      </c>
      <c r="B21" s="287" t="s">
        <v>149</v>
      </c>
      <c r="C21" s="287" t="s">
        <v>147</v>
      </c>
      <c r="D21" s="287" t="s">
        <v>35</v>
      </c>
      <c r="E21" s="287" t="s">
        <v>1</v>
      </c>
      <c r="F21" s="287" t="s">
        <v>7</v>
      </c>
      <c r="G21" s="287" t="s">
        <v>6</v>
      </c>
      <c r="H21" s="288" t="s">
        <v>9</v>
      </c>
      <c r="I21" s="287" t="s">
        <v>21</v>
      </c>
      <c r="J21" s="279" t="s">
        <v>24</v>
      </c>
      <c r="K21" s="280"/>
      <c r="L21" s="281"/>
    </row>
    <row r="22" spans="1:13" s="3" customFormat="1" ht="22.5" customHeight="1" x14ac:dyDescent="0.2">
      <c r="A22" s="287"/>
      <c r="B22" s="287"/>
      <c r="C22" s="287"/>
      <c r="D22" s="287"/>
      <c r="E22" s="287"/>
      <c r="F22" s="287"/>
      <c r="G22" s="287"/>
      <c r="H22" s="289"/>
      <c r="I22" s="287"/>
      <c r="J22" s="34" t="s">
        <v>23</v>
      </c>
      <c r="K22" s="282" t="s">
        <v>3</v>
      </c>
      <c r="L22" s="283"/>
    </row>
    <row r="23" spans="1:13" s="3" customFormat="1" ht="48" customHeight="1" x14ac:dyDescent="0.2">
      <c r="A23" s="287"/>
      <c r="B23" s="287"/>
      <c r="C23" s="287"/>
      <c r="D23" s="287"/>
      <c r="E23" s="287"/>
      <c r="F23" s="287"/>
      <c r="G23" s="287"/>
      <c r="H23" s="290"/>
      <c r="I23" s="287"/>
      <c r="J23" s="55" t="s">
        <v>22</v>
      </c>
      <c r="K23" s="55" t="s">
        <v>4</v>
      </c>
      <c r="L23" s="55" t="s">
        <v>5</v>
      </c>
    </row>
    <row r="24" spans="1:13" s="4" customFormat="1" ht="12" customHeight="1" x14ac:dyDescent="0.2">
      <c r="A24" s="17">
        <v>1</v>
      </c>
      <c r="B24" s="17"/>
      <c r="C24" s="17"/>
      <c r="D24" s="17"/>
      <c r="E24" s="18"/>
      <c r="F24" s="18"/>
      <c r="G24" s="19"/>
      <c r="H24" s="20"/>
      <c r="I24" s="21"/>
      <c r="J24" s="21"/>
      <c r="K24" s="22"/>
      <c r="L24" s="23"/>
    </row>
    <row r="25" spans="1:13" s="4" customFormat="1" ht="12" customHeight="1" x14ac:dyDescent="0.2">
      <c r="A25" s="17">
        <v>2</v>
      </c>
      <c r="B25" s="17"/>
      <c r="C25" s="17"/>
      <c r="D25" s="17"/>
      <c r="E25" s="18"/>
      <c r="F25" s="18"/>
      <c r="G25" s="19"/>
      <c r="H25" s="20"/>
      <c r="I25" s="21"/>
      <c r="J25" s="21"/>
      <c r="K25" s="22"/>
      <c r="L25" s="23"/>
    </row>
    <row r="26" spans="1:13" s="4" customFormat="1" ht="12" customHeight="1" x14ac:dyDescent="0.2">
      <c r="A26" s="17">
        <v>3</v>
      </c>
      <c r="B26" s="17"/>
      <c r="C26" s="17"/>
      <c r="D26" s="17"/>
      <c r="E26" s="18"/>
      <c r="F26" s="18"/>
      <c r="G26" s="19"/>
      <c r="H26" s="20"/>
      <c r="I26" s="21"/>
      <c r="J26" s="21"/>
      <c r="K26" s="22"/>
      <c r="L26" s="23"/>
    </row>
    <row r="27" spans="1:13" s="4" customFormat="1" ht="12" customHeight="1" x14ac:dyDescent="0.2">
      <c r="A27" s="17">
        <v>4</v>
      </c>
      <c r="B27" s="17"/>
      <c r="C27" s="17"/>
      <c r="D27" s="17"/>
      <c r="E27" s="18"/>
      <c r="F27" s="18"/>
      <c r="G27" s="19"/>
      <c r="H27" s="20"/>
      <c r="I27" s="21"/>
      <c r="J27" s="21"/>
      <c r="K27" s="22"/>
      <c r="L27" s="23"/>
    </row>
    <row r="28" spans="1:13" s="4" customFormat="1" ht="12" customHeight="1" x14ac:dyDescent="0.2">
      <c r="A28" s="17">
        <v>5</v>
      </c>
      <c r="B28" s="17"/>
      <c r="C28" s="17"/>
      <c r="D28" s="17"/>
      <c r="E28" s="18"/>
      <c r="F28" s="18"/>
      <c r="G28" s="19"/>
      <c r="H28" s="20"/>
      <c r="I28" s="21"/>
      <c r="J28" s="21"/>
      <c r="K28" s="22"/>
      <c r="L28" s="23"/>
    </row>
    <row r="29" spans="1:13" s="4" customFormat="1" ht="12" customHeight="1" x14ac:dyDescent="0.2">
      <c r="A29" s="17">
        <v>6</v>
      </c>
      <c r="B29" s="17"/>
      <c r="C29" s="17"/>
      <c r="D29" s="17"/>
      <c r="E29" s="18"/>
      <c r="F29" s="18"/>
      <c r="G29" s="19"/>
      <c r="H29" s="20"/>
      <c r="I29" s="21"/>
      <c r="J29" s="21"/>
      <c r="K29" s="22"/>
      <c r="L29" s="23"/>
    </row>
    <row r="30" spans="1:13" s="4" customFormat="1" ht="12" customHeight="1" x14ac:dyDescent="0.2">
      <c r="A30" s="17">
        <v>7</v>
      </c>
      <c r="B30" s="17"/>
      <c r="C30" s="17"/>
      <c r="D30" s="17"/>
      <c r="E30" s="18"/>
      <c r="F30" s="18"/>
      <c r="G30" s="19"/>
      <c r="H30" s="20"/>
      <c r="I30" s="21"/>
      <c r="J30" s="21"/>
      <c r="K30" s="22"/>
      <c r="L30" s="23"/>
    </row>
    <row r="31" spans="1:13" s="4" customFormat="1" ht="12" customHeight="1" x14ac:dyDescent="0.2">
      <c r="A31" s="17">
        <v>8</v>
      </c>
      <c r="B31" s="17"/>
      <c r="C31" s="17"/>
      <c r="D31" s="17"/>
      <c r="E31" s="18"/>
      <c r="F31" s="18"/>
      <c r="G31" s="19"/>
      <c r="H31" s="20"/>
      <c r="I31" s="21"/>
      <c r="J31" s="21"/>
      <c r="K31" s="22"/>
      <c r="L31" s="23"/>
    </row>
    <row r="32" spans="1:13" s="4" customFormat="1" ht="12" customHeight="1" x14ac:dyDescent="0.2">
      <c r="A32" s="17">
        <v>9</v>
      </c>
      <c r="B32" s="17"/>
      <c r="C32" s="17"/>
      <c r="D32" s="17"/>
      <c r="E32" s="18"/>
      <c r="F32" s="18"/>
      <c r="G32" s="19"/>
      <c r="H32" s="20"/>
      <c r="I32" s="21"/>
      <c r="J32" s="21"/>
      <c r="K32" s="22"/>
      <c r="L32" s="23"/>
    </row>
    <row r="33" spans="1:12" s="4" customFormat="1" ht="12" customHeight="1" x14ac:dyDescent="0.2">
      <c r="A33" s="17">
        <v>10</v>
      </c>
      <c r="B33" s="17"/>
      <c r="C33" s="17"/>
      <c r="D33" s="17"/>
      <c r="E33" s="18"/>
      <c r="F33" s="18"/>
      <c r="G33" s="19"/>
      <c r="H33" s="20"/>
      <c r="I33" s="21"/>
      <c r="J33" s="21"/>
      <c r="K33" s="22"/>
      <c r="L33" s="23"/>
    </row>
    <row r="34" spans="1:12" s="3" customFormat="1" ht="11.1" customHeight="1" x14ac:dyDescent="0.2">
      <c r="A34" s="38"/>
      <c r="B34" s="38"/>
      <c r="C34" s="38"/>
      <c r="D34" s="38"/>
      <c r="E34" s="24"/>
      <c r="F34" s="24"/>
      <c r="G34" s="24"/>
      <c r="H34" s="39" t="s">
        <v>0</v>
      </c>
      <c r="I34" s="40"/>
      <c r="J34" s="40">
        <f>SUM(J24:J33)</f>
        <v>0</v>
      </c>
      <c r="K34" s="41"/>
      <c r="L34" s="41"/>
    </row>
    <row r="35" spans="1:12" s="54" customFormat="1" x14ac:dyDescent="0.2">
      <c r="A35" s="51"/>
      <c r="B35" s="51"/>
      <c r="C35" s="51"/>
      <c r="D35" s="51"/>
      <c r="E35" s="26"/>
      <c r="F35" s="26"/>
      <c r="G35" s="26"/>
      <c r="H35" s="52"/>
      <c r="I35" s="50"/>
      <c r="J35" s="50"/>
      <c r="K35" s="53"/>
      <c r="L35" s="53"/>
    </row>
    <row r="36" spans="1:12" s="5" customFormat="1" ht="15.75" customHeight="1" x14ac:dyDescent="0.25">
      <c r="A36" s="291" t="s">
        <v>42</v>
      </c>
      <c r="B36" s="291"/>
      <c r="C36" s="291"/>
      <c r="D36" s="291"/>
      <c r="E36" s="291"/>
      <c r="F36" s="291"/>
      <c r="G36" s="291"/>
      <c r="H36" s="291"/>
      <c r="I36" s="291"/>
      <c r="J36" s="56"/>
      <c r="K36" s="12"/>
      <c r="L36" s="12"/>
    </row>
    <row r="37" spans="1:12" s="3" customFormat="1" ht="18" customHeight="1" x14ac:dyDescent="0.2">
      <c r="A37" s="287" t="s">
        <v>31</v>
      </c>
      <c r="B37" s="287" t="s">
        <v>149</v>
      </c>
      <c r="C37" s="287" t="s">
        <v>147</v>
      </c>
      <c r="D37" s="287" t="s">
        <v>35</v>
      </c>
      <c r="E37" s="287" t="s">
        <v>1</v>
      </c>
      <c r="F37" s="287" t="s">
        <v>7</v>
      </c>
      <c r="G37" s="287" t="s">
        <v>6</v>
      </c>
      <c r="H37" s="288" t="s">
        <v>9</v>
      </c>
      <c r="I37" s="287" t="s">
        <v>21</v>
      </c>
      <c r="J37" s="279" t="s">
        <v>24</v>
      </c>
      <c r="K37" s="280"/>
      <c r="L37" s="281"/>
    </row>
    <row r="38" spans="1:12" s="3" customFormat="1" ht="22.5" customHeight="1" x14ac:dyDescent="0.2">
      <c r="A38" s="287"/>
      <c r="B38" s="287"/>
      <c r="C38" s="287"/>
      <c r="D38" s="287"/>
      <c r="E38" s="287"/>
      <c r="F38" s="287"/>
      <c r="G38" s="287"/>
      <c r="H38" s="289"/>
      <c r="I38" s="287"/>
      <c r="J38" s="34" t="s">
        <v>23</v>
      </c>
      <c r="K38" s="282" t="s">
        <v>48</v>
      </c>
      <c r="L38" s="283"/>
    </row>
    <row r="39" spans="1:12" s="3" customFormat="1" ht="54.6" customHeight="1" x14ac:dyDescent="0.2">
      <c r="A39" s="287"/>
      <c r="B39" s="287"/>
      <c r="C39" s="287"/>
      <c r="D39" s="287"/>
      <c r="E39" s="287"/>
      <c r="F39" s="287"/>
      <c r="G39" s="287"/>
      <c r="H39" s="290"/>
      <c r="I39" s="287"/>
      <c r="J39" s="55" t="s">
        <v>22</v>
      </c>
      <c r="K39" s="55" t="s">
        <v>4</v>
      </c>
      <c r="L39" s="55" t="s">
        <v>5</v>
      </c>
    </row>
    <row r="40" spans="1:12" s="4" customFormat="1" ht="12" customHeight="1" x14ac:dyDescent="0.2">
      <c r="A40" s="17">
        <v>1</v>
      </c>
      <c r="B40" s="17"/>
      <c r="C40" s="17"/>
      <c r="D40" s="17"/>
      <c r="E40" s="18"/>
      <c r="F40" s="18"/>
      <c r="G40" s="19"/>
      <c r="H40" s="20"/>
      <c r="I40" s="21"/>
      <c r="J40" s="21"/>
      <c r="K40" s="22"/>
      <c r="L40" s="23"/>
    </row>
    <row r="41" spans="1:12" s="4" customFormat="1" ht="12" customHeight="1" x14ac:dyDescent="0.2">
      <c r="A41" s="17">
        <v>2</v>
      </c>
      <c r="B41" s="17"/>
      <c r="C41" s="17"/>
      <c r="D41" s="17"/>
      <c r="E41" s="18"/>
      <c r="F41" s="18"/>
      <c r="G41" s="19"/>
      <c r="H41" s="20"/>
      <c r="I41" s="21"/>
      <c r="J41" s="21"/>
      <c r="K41" s="22"/>
      <c r="L41" s="23"/>
    </row>
    <row r="42" spans="1:12" s="4" customFormat="1" ht="12" customHeight="1" x14ac:dyDescent="0.2">
      <c r="A42" s="17">
        <v>3</v>
      </c>
      <c r="B42" s="17"/>
      <c r="C42" s="17"/>
      <c r="D42" s="17"/>
      <c r="E42" s="18"/>
      <c r="F42" s="18"/>
      <c r="G42" s="19"/>
      <c r="H42" s="20"/>
      <c r="I42" s="21"/>
      <c r="J42" s="21"/>
      <c r="K42" s="22"/>
      <c r="L42" s="23"/>
    </row>
    <row r="43" spans="1:12" s="3" customFormat="1" ht="11.1" customHeight="1" x14ac:dyDescent="0.2">
      <c r="A43" s="38"/>
      <c r="B43" s="38"/>
      <c r="C43" s="38"/>
      <c r="D43" s="38"/>
      <c r="E43" s="24"/>
      <c r="F43" s="24"/>
      <c r="G43" s="24"/>
      <c r="H43" s="39" t="s">
        <v>0</v>
      </c>
      <c r="I43" s="40"/>
      <c r="J43" s="40">
        <f>SUM(J41:J42)</f>
        <v>0</v>
      </c>
      <c r="K43" s="41"/>
      <c r="L43" s="41"/>
    </row>
    <row r="44" spans="1:12" s="54" customFormat="1" x14ac:dyDescent="0.2">
      <c r="A44" s="51"/>
      <c r="B44" s="51"/>
      <c r="C44" s="51"/>
      <c r="D44" s="51"/>
      <c r="E44" s="26"/>
      <c r="F44" s="26"/>
      <c r="G44" s="26"/>
      <c r="H44" s="52"/>
      <c r="I44" s="50"/>
      <c r="J44" s="50"/>
      <c r="K44" s="53"/>
      <c r="L44" s="53"/>
    </row>
    <row r="45" spans="1:12" s="5" customFormat="1" ht="15.75" customHeight="1" x14ac:dyDescent="0.25">
      <c r="A45" s="292" t="s">
        <v>43</v>
      </c>
      <c r="B45" s="292"/>
      <c r="C45" s="292"/>
      <c r="D45" s="292"/>
      <c r="E45" s="292"/>
      <c r="F45" s="292"/>
      <c r="G45" s="292"/>
      <c r="H45" s="292"/>
      <c r="I45" s="292"/>
      <c r="J45" s="56"/>
      <c r="K45" s="12"/>
      <c r="L45" s="12"/>
    </row>
    <row r="46" spans="1:12" s="3" customFormat="1" ht="18" customHeight="1" x14ac:dyDescent="0.2">
      <c r="A46" s="288" t="s">
        <v>31</v>
      </c>
      <c r="B46" s="287" t="s">
        <v>149</v>
      </c>
      <c r="C46" s="287" t="s">
        <v>147</v>
      </c>
      <c r="D46" s="288" t="s">
        <v>35</v>
      </c>
      <c r="E46" s="288" t="s">
        <v>1</v>
      </c>
      <c r="F46" s="288" t="s">
        <v>7</v>
      </c>
      <c r="G46" s="288" t="s">
        <v>6</v>
      </c>
      <c r="H46" s="288" t="s">
        <v>9</v>
      </c>
      <c r="I46" s="288" t="s">
        <v>21</v>
      </c>
      <c r="J46" s="279" t="s">
        <v>24</v>
      </c>
      <c r="K46" s="280"/>
      <c r="L46" s="281"/>
    </row>
    <row r="47" spans="1:12" s="3" customFormat="1" ht="22.5" customHeight="1" x14ac:dyDescent="0.2">
      <c r="A47" s="289"/>
      <c r="B47" s="287"/>
      <c r="C47" s="287"/>
      <c r="D47" s="289"/>
      <c r="E47" s="289"/>
      <c r="F47" s="289"/>
      <c r="G47" s="289"/>
      <c r="H47" s="289"/>
      <c r="I47" s="289"/>
      <c r="J47" s="34" t="s">
        <v>23</v>
      </c>
      <c r="K47" s="282" t="s">
        <v>3</v>
      </c>
      <c r="L47" s="283"/>
    </row>
    <row r="48" spans="1:12" s="3" customFormat="1" ht="50.1" customHeight="1" x14ac:dyDescent="0.2">
      <c r="A48" s="290"/>
      <c r="B48" s="287"/>
      <c r="C48" s="287"/>
      <c r="D48" s="290"/>
      <c r="E48" s="290"/>
      <c r="F48" s="290"/>
      <c r="G48" s="290"/>
      <c r="H48" s="290"/>
      <c r="I48" s="290"/>
      <c r="J48" s="55" t="s">
        <v>22</v>
      </c>
      <c r="K48" s="55" t="s">
        <v>4</v>
      </c>
      <c r="L48" s="55" t="s">
        <v>5</v>
      </c>
    </row>
    <row r="49" spans="1:13" s="4" customFormat="1" ht="12" customHeight="1" x14ac:dyDescent="0.2">
      <c r="A49" s="17">
        <v>1</v>
      </c>
      <c r="B49" s="17"/>
      <c r="C49" s="17"/>
      <c r="D49" s="17"/>
      <c r="E49" s="18"/>
      <c r="F49" s="18"/>
      <c r="G49" s="19"/>
      <c r="H49" s="20"/>
      <c r="I49" s="21"/>
      <c r="J49" s="21"/>
      <c r="K49" s="22"/>
      <c r="L49" s="23"/>
    </row>
    <row r="50" spans="1:13" s="4" customFormat="1" ht="12" customHeight="1" x14ac:dyDescent="0.2">
      <c r="A50" s="17">
        <v>2</v>
      </c>
      <c r="B50" s="17"/>
      <c r="C50" s="17"/>
      <c r="D50" s="17"/>
      <c r="E50" s="18"/>
      <c r="F50" s="18"/>
      <c r="G50" s="19"/>
      <c r="H50" s="20"/>
      <c r="I50" s="21"/>
      <c r="J50" s="21"/>
      <c r="K50" s="22"/>
      <c r="L50" s="23"/>
    </row>
    <row r="51" spans="1:13" s="4" customFormat="1" ht="12" customHeight="1" x14ac:dyDescent="0.2">
      <c r="A51" s="17">
        <v>3</v>
      </c>
      <c r="B51" s="17"/>
      <c r="C51" s="17"/>
      <c r="D51" s="17"/>
      <c r="E51" s="18"/>
      <c r="F51" s="18"/>
      <c r="G51" s="19"/>
      <c r="H51" s="20"/>
      <c r="I51" s="21"/>
      <c r="J51" s="21"/>
      <c r="K51" s="22"/>
      <c r="L51" s="23"/>
    </row>
    <row r="52" spans="1:13" s="3" customFormat="1" x14ac:dyDescent="0.2">
      <c r="A52" s="38"/>
      <c r="B52" s="38"/>
      <c r="C52" s="38"/>
      <c r="D52" s="38"/>
      <c r="E52" s="24"/>
      <c r="F52" s="24"/>
      <c r="G52" s="24"/>
      <c r="H52" s="39" t="s">
        <v>0</v>
      </c>
      <c r="I52" s="40"/>
      <c r="J52" s="40">
        <f>SUM(J49:J51)</f>
        <v>0</v>
      </c>
      <c r="K52" s="41"/>
      <c r="L52" s="41"/>
    </row>
    <row r="53" spans="1:13" s="33" customFormat="1" ht="12.75" x14ac:dyDescent="0.2">
      <c r="A53" s="25"/>
      <c r="B53" s="25"/>
      <c r="C53" s="25"/>
      <c r="D53" s="25"/>
      <c r="E53" s="26"/>
      <c r="F53" s="26"/>
      <c r="G53" s="26"/>
      <c r="H53" s="27"/>
      <c r="I53" s="28"/>
      <c r="J53" s="28"/>
      <c r="K53" s="29"/>
      <c r="L53" s="29"/>
      <c r="M53" s="32"/>
    </row>
    <row r="54" spans="1:13" s="5" customFormat="1" ht="15.75" customHeight="1" x14ac:dyDescent="0.25">
      <c r="A54" s="291" t="s">
        <v>88</v>
      </c>
      <c r="B54" s="291"/>
      <c r="C54" s="291"/>
      <c r="D54" s="291"/>
      <c r="E54" s="291"/>
      <c r="F54" s="291"/>
      <c r="G54" s="291"/>
      <c r="H54" s="291"/>
      <c r="I54" s="291"/>
      <c r="J54" s="56"/>
      <c r="K54" s="12"/>
      <c r="L54" s="12"/>
    </row>
    <row r="55" spans="1:13" s="3" customFormat="1" ht="18" customHeight="1" x14ac:dyDescent="0.2">
      <c r="A55" s="287" t="s">
        <v>31</v>
      </c>
      <c r="B55" s="287" t="s">
        <v>149</v>
      </c>
      <c r="C55" s="287" t="s">
        <v>147</v>
      </c>
      <c r="D55" s="287" t="s">
        <v>35</v>
      </c>
      <c r="E55" s="287" t="s">
        <v>1</v>
      </c>
      <c r="F55" s="287" t="s">
        <v>7</v>
      </c>
      <c r="G55" s="287" t="s">
        <v>6</v>
      </c>
      <c r="H55" s="288" t="s">
        <v>9</v>
      </c>
      <c r="I55" s="287" t="s">
        <v>21</v>
      </c>
      <c r="J55" s="279" t="s">
        <v>24</v>
      </c>
      <c r="K55" s="280"/>
      <c r="L55" s="281"/>
    </row>
    <row r="56" spans="1:13" s="3" customFormat="1" ht="22.5" customHeight="1" x14ac:dyDescent="0.2">
      <c r="A56" s="287"/>
      <c r="B56" s="287"/>
      <c r="C56" s="287"/>
      <c r="D56" s="287"/>
      <c r="E56" s="287"/>
      <c r="F56" s="287"/>
      <c r="G56" s="287"/>
      <c r="H56" s="289"/>
      <c r="I56" s="287"/>
      <c r="J56" s="34" t="s">
        <v>23</v>
      </c>
      <c r="K56" s="282" t="s">
        <v>3</v>
      </c>
      <c r="L56" s="283"/>
    </row>
    <row r="57" spans="1:13" s="3" customFormat="1" ht="47.1" customHeight="1" x14ac:dyDescent="0.2">
      <c r="A57" s="287"/>
      <c r="B57" s="287"/>
      <c r="C57" s="287"/>
      <c r="D57" s="287"/>
      <c r="E57" s="287"/>
      <c r="F57" s="287"/>
      <c r="G57" s="287"/>
      <c r="H57" s="290"/>
      <c r="I57" s="287"/>
      <c r="J57" s="55" t="s">
        <v>22</v>
      </c>
      <c r="K57" s="55" t="s">
        <v>4</v>
      </c>
      <c r="L57" s="55" t="s">
        <v>5</v>
      </c>
    </row>
    <row r="58" spans="1:13" s="4" customFormat="1" ht="12" customHeight="1" x14ac:dyDescent="0.2">
      <c r="A58" s="17">
        <v>1</v>
      </c>
      <c r="B58" s="17"/>
      <c r="C58" s="17"/>
      <c r="D58" s="17"/>
      <c r="E58" s="18"/>
      <c r="F58" s="18"/>
      <c r="G58" s="19"/>
      <c r="H58" s="20"/>
      <c r="I58" s="21"/>
      <c r="J58" s="21"/>
      <c r="K58" s="22"/>
      <c r="L58" s="23"/>
    </row>
    <row r="59" spans="1:13" s="4" customFormat="1" ht="12" customHeight="1" x14ac:dyDescent="0.2">
      <c r="A59" s="17">
        <v>2</v>
      </c>
      <c r="B59" s="17"/>
      <c r="C59" s="17"/>
      <c r="D59" s="17"/>
      <c r="E59" s="18"/>
      <c r="F59" s="18"/>
      <c r="G59" s="19"/>
      <c r="H59" s="20"/>
      <c r="I59" s="21"/>
      <c r="J59" s="21"/>
      <c r="K59" s="22"/>
      <c r="L59" s="23"/>
    </row>
    <row r="60" spans="1:13" s="4" customFormat="1" ht="12" customHeight="1" x14ac:dyDescent="0.2">
      <c r="A60" s="17">
        <v>3</v>
      </c>
      <c r="B60" s="17"/>
      <c r="C60" s="17"/>
      <c r="D60" s="17"/>
      <c r="E60" s="18"/>
      <c r="F60" s="18"/>
      <c r="G60" s="19"/>
      <c r="H60" s="20"/>
      <c r="I60" s="21"/>
      <c r="J60" s="21"/>
      <c r="K60" s="22"/>
      <c r="L60" s="23"/>
    </row>
    <row r="61" spans="1:13" s="3" customFormat="1" x14ac:dyDescent="0.2">
      <c r="A61" s="38"/>
      <c r="B61" s="38"/>
      <c r="C61" s="38"/>
      <c r="D61" s="38"/>
      <c r="E61" s="24"/>
      <c r="F61" s="24"/>
      <c r="G61" s="24"/>
      <c r="H61" s="39" t="s">
        <v>0</v>
      </c>
      <c r="I61" s="40"/>
      <c r="J61" s="40">
        <f>SUM(J58:J60)</f>
        <v>0</v>
      </c>
      <c r="K61" s="41"/>
      <c r="L61" s="41"/>
    </row>
    <row r="62" spans="1:13" s="33" customFormat="1" ht="12.75" x14ac:dyDescent="0.2">
      <c r="A62" s="25"/>
      <c r="B62" s="25"/>
      <c r="C62" s="25"/>
      <c r="D62" s="25"/>
      <c r="E62" s="26"/>
      <c r="F62" s="26"/>
      <c r="G62" s="26"/>
      <c r="H62" s="27"/>
      <c r="I62" s="28"/>
      <c r="J62" s="28"/>
      <c r="K62" s="29"/>
      <c r="L62" s="29"/>
      <c r="M62" s="32"/>
    </row>
    <row r="63" spans="1:13" s="5" customFormat="1" ht="15.75" customHeight="1" x14ac:dyDescent="0.25">
      <c r="A63" s="291" t="s">
        <v>44</v>
      </c>
      <c r="B63" s="291"/>
      <c r="C63" s="291"/>
      <c r="D63" s="291"/>
      <c r="E63" s="291"/>
      <c r="F63" s="291"/>
      <c r="G63" s="291"/>
      <c r="H63" s="291"/>
      <c r="I63" s="291"/>
      <c r="J63" s="56"/>
      <c r="K63" s="12"/>
      <c r="L63" s="12"/>
    </row>
    <row r="64" spans="1:13" s="3" customFormat="1" ht="18" customHeight="1" x14ac:dyDescent="0.2">
      <c r="A64" s="287" t="s">
        <v>31</v>
      </c>
      <c r="B64" s="287" t="s">
        <v>149</v>
      </c>
      <c r="C64" s="287" t="s">
        <v>147</v>
      </c>
      <c r="D64" s="287" t="s">
        <v>35</v>
      </c>
      <c r="E64" s="287" t="s">
        <v>1</v>
      </c>
      <c r="F64" s="287" t="s">
        <v>7</v>
      </c>
      <c r="G64" s="287" t="s">
        <v>6</v>
      </c>
      <c r="H64" s="288" t="s">
        <v>9</v>
      </c>
      <c r="I64" s="287" t="s">
        <v>21</v>
      </c>
      <c r="J64" s="279" t="s">
        <v>24</v>
      </c>
      <c r="K64" s="280"/>
      <c r="L64" s="281"/>
    </row>
    <row r="65" spans="1:13" s="3" customFormat="1" ht="22.5" customHeight="1" x14ac:dyDescent="0.2">
      <c r="A65" s="287"/>
      <c r="B65" s="287"/>
      <c r="C65" s="287"/>
      <c r="D65" s="287"/>
      <c r="E65" s="287"/>
      <c r="F65" s="287"/>
      <c r="G65" s="287"/>
      <c r="H65" s="289"/>
      <c r="I65" s="287"/>
      <c r="J65" s="34" t="s">
        <v>23</v>
      </c>
      <c r="K65" s="282" t="s">
        <v>3</v>
      </c>
      <c r="L65" s="283"/>
    </row>
    <row r="66" spans="1:13" s="3" customFormat="1" ht="49.5" customHeight="1" x14ac:dyDescent="0.2">
      <c r="A66" s="287"/>
      <c r="B66" s="287"/>
      <c r="C66" s="287"/>
      <c r="D66" s="287"/>
      <c r="E66" s="287"/>
      <c r="F66" s="287"/>
      <c r="G66" s="287"/>
      <c r="H66" s="290"/>
      <c r="I66" s="287"/>
      <c r="J66" s="55" t="s">
        <v>22</v>
      </c>
      <c r="K66" s="55" t="s">
        <v>4</v>
      </c>
      <c r="L66" s="55" t="s">
        <v>5</v>
      </c>
    </row>
    <row r="67" spans="1:13" s="4" customFormat="1" ht="12" customHeight="1" x14ac:dyDescent="0.2">
      <c r="A67" s="17">
        <v>1</v>
      </c>
      <c r="B67" s="17"/>
      <c r="C67" s="17"/>
      <c r="D67" s="17"/>
      <c r="E67" s="18"/>
      <c r="F67" s="18"/>
      <c r="G67" s="19"/>
      <c r="H67" s="20"/>
      <c r="I67" s="21"/>
      <c r="J67" s="21"/>
      <c r="K67" s="22"/>
      <c r="L67" s="23"/>
    </row>
    <row r="68" spans="1:13" s="4" customFormat="1" ht="12" customHeight="1" x14ac:dyDescent="0.2">
      <c r="A68" s="17">
        <v>2</v>
      </c>
      <c r="B68" s="17"/>
      <c r="C68" s="17"/>
      <c r="D68" s="17"/>
      <c r="E68" s="18"/>
      <c r="F68" s="18"/>
      <c r="G68" s="19"/>
      <c r="H68" s="20"/>
      <c r="I68" s="21"/>
      <c r="J68" s="21"/>
      <c r="K68" s="22"/>
      <c r="L68" s="23"/>
    </row>
    <row r="69" spans="1:13" s="4" customFormat="1" ht="12" customHeight="1" x14ac:dyDescent="0.2">
      <c r="A69" s="17">
        <v>3</v>
      </c>
      <c r="B69" s="17"/>
      <c r="C69" s="17"/>
      <c r="D69" s="17"/>
      <c r="E69" s="18"/>
      <c r="F69" s="18"/>
      <c r="G69" s="19"/>
      <c r="H69" s="20"/>
      <c r="I69" s="21"/>
      <c r="J69" s="21"/>
      <c r="K69" s="22"/>
      <c r="L69" s="23"/>
    </row>
    <row r="70" spans="1:13" s="3" customFormat="1" x14ac:dyDescent="0.2">
      <c r="A70" s="38"/>
      <c r="B70" s="38"/>
      <c r="C70" s="38"/>
      <c r="D70" s="38"/>
      <c r="E70" s="24"/>
      <c r="F70" s="24"/>
      <c r="G70" s="24"/>
      <c r="H70" s="39" t="s">
        <v>0</v>
      </c>
      <c r="I70" s="40"/>
      <c r="J70" s="40">
        <f>SUM(J67:J69)</f>
        <v>0</v>
      </c>
      <c r="K70" s="41"/>
      <c r="L70" s="41"/>
    </row>
    <row r="71" spans="1:13" s="33" customFormat="1" ht="12.75" x14ac:dyDescent="0.2">
      <c r="A71" s="25"/>
      <c r="B71" s="25"/>
      <c r="C71" s="25"/>
      <c r="D71" s="25"/>
      <c r="E71" s="26"/>
      <c r="F71" s="26"/>
      <c r="G71" s="26"/>
      <c r="H71" s="27"/>
      <c r="I71" s="28"/>
      <c r="J71" s="28"/>
      <c r="K71" s="29"/>
      <c r="L71" s="29"/>
      <c r="M71" s="32"/>
    </row>
    <row r="72" spans="1:13" s="5" customFormat="1" ht="15.75" customHeight="1" x14ac:dyDescent="0.25">
      <c r="A72" s="291" t="s">
        <v>45</v>
      </c>
      <c r="B72" s="291"/>
      <c r="C72" s="291"/>
      <c r="D72" s="291"/>
      <c r="E72" s="291"/>
      <c r="F72" s="291"/>
      <c r="G72" s="291"/>
      <c r="H72" s="291"/>
      <c r="I72" s="291"/>
      <c r="J72" s="56"/>
      <c r="K72" s="12"/>
      <c r="L72" s="12"/>
    </row>
    <row r="73" spans="1:13" s="3" customFormat="1" ht="18" customHeight="1" x14ac:dyDescent="0.2">
      <c r="A73" s="287" t="s">
        <v>31</v>
      </c>
      <c r="B73" s="287" t="s">
        <v>149</v>
      </c>
      <c r="C73" s="287" t="s">
        <v>147</v>
      </c>
      <c r="D73" s="287" t="s">
        <v>35</v>
      </c>
      <c r="E73" s="287" t="s">
        <v>1</v>
      </c>
      <c r="F73" s="287" t="s">
        <v>7</v>
      </c>
      <c r="G73" s="287" t="s">
        <v>6</v>
      </c>
      <c r="H73" s="288" t="s">
        <v>9</v>
      </c>
      <c r="I73" s="287" t="s">
        <v>21</v>
      </c>
      <c r="J73" s="279" t="s">
        <v>24</v>
      </c>
      <c r="K73" s="280"/>
      <c r="L73" s="281"/>
    </row>
    <row r="74" spans="1:13" s="3" customFormat="1" ht="22.5" customHeight="1" x14ac:dyDescent="0.2">
      <c r="A74" s="287"/>
      <c r="B74" s="287"/>
      <c r="C74" s="287"/>
      <c r="D74" s="287"/>
      <c r="E74" s="287"/>
      <c r="F74" s="287"/>
      <c r="G74" s="287"/>
      <c r="H74" s="289"/>
      <c r="I74" s="287"/>
      <c r="J74" s="34" t="s">
        <v>23</v>
      </c>
      <c r="K74" s="282" t="s">
        <v>3</v>
      </c>
      <c r="L74" s="283"/>
    </row>
    <row r="75" spans="1:13" s="3" customFormat="1" ht="45" customHeight="1" x14ac:dyDescent="0.2">
      <c r="A75" s="287"/>
      <c r="B75" s="287"/>
      <c r="C75" s="287"/>
      <c r="D75" s="287"/>
      <c r="E75" s="287"/>
      <c r="F75" s="287"/>
      <c r="G75" s="287"/>
      <c r="H75" s="290"/>
      <c r="I75" s="287"/>
      <c r="J75" s="55" t="s">
        <v>22</v>
      </c>
      <c r="K75" s="55" t="s">
        <v>4</v>
      </c>
      <c r="L75" s="55" t="s">
        <v>5</v>
      </c>
    </row>
    <row r="76" spans="1:13" s="4" customFormat="1" ht="12" customHeight="1" x14ac:dyDescent="0.2">
      <c r="A76" s="17">
        <v>1</v>
      </c>
      <c r="B76" s="17"/>
      <c r="C76" s="17"/>
      <c r="D76" s="17"/>
      <c r="E76" s="18"/>
      <c r="F76" s="18"/>
      <c r="G76" s="19"/>
      <c r="H76" s="20"/>
      <c r="I76" s="21"/>
      <c r="J76" s="21"/>
      <c r="K76" s="22"/>
      <c r="L76" s="23"/>
    </row>
    <row r="77" spans="1:13" s="4" customFormat="1" ht="12" customHeight="1" x14ac:dyDescent="0.2">
      <c r="A77" s="17">
        <v>2</v>
      </c>
      <c r="B77" s="17"/>
      <c r="C77" s="17"/>
      <c r="D77" s="17"/>
      <c r="E77" s="18"/>
      <c r="F77" s="18"/>
      <c r="G77" s="19"/>
      <c r="H77" s="20"/>
      <c r="I77" s="21"/>
      <c r="J77" s="21"/>
      <c r="K77" s="22"/>
      <c r="L77" s="23"/>
    </row>
    <row r="78" spans="1:13" s="4" customFormat="1" ht="12" customHeight="1" x14ac:dyDescent="0.2">
      <c r="A78" s="17">
        <v>3</v>
      </c>
      <c r="B78" s="17"/>
      <c r="C78" s="17"/>
      <c r="D78" s="17"/>
      <c r="E78" s="18"/>
      <c r="F78" s="18"/>
      <c r="G78" s="19"/>
      <c r="H78" s="20"/>
      <c r="I78" s="21"/>
      <c r="J78" s="21"/>
      <c r="K78" s="22"/>
      <c r="L78" s="23"/>
    </row>
    <row r="79" spans="1:13" s="3" customFormat="1" x14ac:dyDescent="0.2">
      <c r="A79" s="38"/>
      <c r="B79" s="38"/>
      <c r="C79" s="38"/>
      <c r="D79" s="38"/>
      <c r="E79" s="24"/>
      <c r="F79" s="24"/>
      <c r="G79" s="24"/>
      <c r="H79" s="39" t="s">
        <v>0</v>
      </c>
      <c r="I79" s="40"/>
      <c r="J79" s="40">
        <f>SUM(J76:J78)</f>
        <v>0</v>
      </c>
      <c r="K79" s="41"/>
      <c r="L79" s="41"/>
    </row>
    <row r="80" spans="1:13" s="33" customFormat="1" ht="12.75" x14ac:dyDescent="0.2">
      <c r="A80" s="25"/>
      <c r="B80" s="25"/>
      <c r="C80" s="25"/>
      <c r="D80" s="25"/>
      <c r="E80" s="26"/>
      <c r="F80" s="26"/>
      <c r="G80" s="26"/>
      <c r="H80" s="27"/>
      <c r="I80" s="28"/>
      <c r="J80" s="28"/>
      <c r="K80" s="29"/>
      <c r="L80" s="29"/>
      <c r="M80" s="32"/>
    </row>
    <row r="81" spans="1:13" s="5" customFormat="1" ht="15.75" customHeight="1" x14ac:dyDescent="0.25">
      <c r="A81" s="291" t="s">
        <v>46</v>
      </c>
      <c r="B81" s="291"/>
      <c r="C81" s="291"/>
      <c r="D81" s="291"/>
      <c r="E81" s="291"/>
      <c r="F81" s="291"/>
      <c r="G81" s="291"/>
      <c r="H81" s="291"/>
      <c r="I81" s="291"/>
      <c r="J81" s="56"/>
      <c r="K81" s="12"/>
      <c r="L81" s="12"/>
    </row>
    <row r="82" spans="1:13" s="3" customFormat="1" ht="18" customHeight="1" x14ac:dyDescent="0.2">
      <c r="A82" s="287" t="s">
        <v>31</v>
      </c>
      <c r="B82" s="287" t="s">
        <v>149</v>
      </c>
      <c r="C82" s="287" t="s">
        <v>147</v>
      </c>
      <c r="D82" s="287" t="s">
        <v>35</v>
      </c>
      <c r="E82" s="287" t="s">
        <v>1</v>
      </c>
      <c r="F82" s="287" t="s">
        <v>7</v>
      </c>
      <c r="G82" s="287" t="s">
        <v>6</v>
      </c>
      <c r="H82" s="288" t="s">
        <v>9</v>
      </c>
      <c r="I82" s="287" t="s">
        <v>21</v>
      </c>
      <c r="J82" s="279" t="s">
        <v>24</v>
      </c>
      <c r="K82" s="280"/>
      <c r="L82" s="281"/>
    </row>
    <row r="83" spans="1:13" s="3" customFormat="1" ht="22.5" customHeight="1" x14ac:dyDescent="0.2">
      <c r="A83" s="287"/>
      <c r="B83" s="287"/>
      <c r="C83" s="287"/>
      <c r="D83" s="287"/>
      <c r="E83" s="287"/>
      <c r="F83" s="287"/>
      <c r="G83" s="287"/>
      <c r="H83" s="289"/>
      <c r="I83" s="287"/>
      <c r="J83" s="34" t="s">
        <v>23</v>
      </c>
      <c r="K83" s="282" t="s">
        <v>3</v>
      </c>
      <c r="L83" s="283"/>
    </row>
    <row r="84" spans="1:13" s="3" customFormat="1" ht="47.1" customHeight="1" x14ac:dyDescent="0.2">
      <c r="A84" s="287"/>
      <c r="B84" s="287"/>
      <c r="C84" s="287"/>
      <c r="D84" s="287"/>
      <c r="E84" s="287"/>
      <c r="F84" s="287"/>
      <c r="G84" s="287"/>
      <c r="H84" s="290"/>
      <c r="I84" s="287"/>
      <c r="J84" s="55" t="s">
        <v>22</v>
      </c>
      <c r="K84" s="55" t="s">
        <v>4</v>
      </c>
      <c r="L84" s="55" t="s">
        <v>5</v>
      </c>
    </row>
    <row r="85" spans="1:13" s="4" customFormat="1" ht="12" customHeight="1" x14ac:dyDescent="0.2">
      <c r="A85" s="17">
        <v>1</v>
      </c>
      <c r="B85" s="17"/>
      <c r="C85" s="17"/>
      <c r="D85" s="17"/>
      <c r="E85" s="18"/>
      <c r="F85" s="18"/>
      <c r="G85" s="19"/>
      <c r="H85" s="20"/>
      <c r="I85" s="21"/>
      <c r="J85" s="21"/>
      <c r="K85" s="22"/>
      <c r="L85" s="23"/>
    </row>
    <row r="86" spans="1:13" s="4" customFormat="1" ht="12" customHeight="1" x14ac:dyDescent="0.2">
      <c r="A86" s="17">
        <v>2</v>
      </c>
      <c r="B86" s="17"/>
      <c r="C86" s="17"/>
      <c r="D86" s="17"/>
      <c r="E86" s="18"/>
      <c r="F86" s="18"/>
      <c r="G86" s="19"/>
      <c r="H86" s="20"/>
      <c r="I86" s="21"/>
      <c r="J86" s="21"/>
      <c r="K86" s="22"/>
      <c r="L86" s="23"/>
    </row>
    <row r="87" spans="1:13" s="4" customFormat="1" ht="12" customHeight="1" x14ac:dyDescent="0.2">
      <c r="A87" s="17">
        <v>3</v>
      </c>
      <c r="B87" s="17"/>
      <c r="C87" s="17"/>
      <c r="D87" s="17"/>
      <c r="E87" s="18"/>
      <c r="F87" s="18"/>
      <c r="G87" s="19"/>
      <c r="H87" s="20"/>
      <c r="I87" s="21"/>
      <c r="J87" s="21"/>
      <c r="K87" s="22"/>
      <c r="L87" s="23"/>
    </row>
    <row r="88" spans="1:13" s="3" customFormat="1" x14ac:dyDescent="0.2">
      <c r="A88" s="38"/>
      <c r="B88" s="38"/>
      <c r="C88" s="38"/>
      <c r="D88" s="38"/>
      <c r="E88" s="24"/>
      <c r="F88" s="24"/>
      <c r="G88" s="24"/>
      <c r="H88" s="39" t="s">
        <v>0</v>
      </c>
      <c r="I88" s="40"/>
      <c r="J88" s="40">
        <f>SUM(J85:J87)</f>
        <v>0</v>
      </c>
      <c r="K88" s="41"/>
      <c r="L88" s="41"/>
    </row>
    <row r="89" spans="1:13" s="33" customFormat="1" ht="12.75" x14ac:dyDescent="0.2">
      <c r="A89" s="25"/>
      <c r="B89" s="25"/>
      <c r="C89" s="25"/>
      <c r="D89" s="25"/>
      <c r="E89" s="26"/>
      <c r="F89" s="26"/>
      <c r="G89" s="26"/>
      <c r="H89" s="27"/>
      <c r="I89" s="28"/>
      <c r="J89" s="28"/>
      <c r="K89" s="29"/>
      <c r="L89" s="29"/>
      <c r="M89" s="32"/>
    </row>
    <row r="90" spans="1:13" s="5" customFormat="1" ht="30.6" customHeight="1" x14ac:dyDescent="0.25">
      <c r="A90" s="299" t="s">
        <v>47</v>
      </c>
      <c r="B90" s="299"/>
      <c r="C90" s="299"/>
      <c r="D90" s="299"/>
      <c r="E90" s="299"/>
      <c r="F90" s="299"/>
      <c r="G90" s="299"/>
      <c r="H90" s="299"/>
      <c r="I90" s="299"/>
      <c r="J90" s="56"/>
      <c r="K90" s="12"/>
      <c r="L90" s="12"/>
    </row>
    <row r="91" spans="1:13" s="3" customFormat="1" ht="18" customHeight="1" x14ac:dyDescent="0.2">
      <c r="A91" s="287" t="s">
        <v>31</v>
      </c>
      <c r="B91" s="287" t="s">
        <v>149</v>
      </c>
      <c r="C91" s="287" t="s">
        <v>147</v>
      </c>
      <c r="D91" s="287" t="s">
        <v>35</v>
      </c>
      <c r="E91" s="287" t="s">
        <v>1</v>
      </c>
      <c r="F91" s="287" t="s">
        <v>7</v>
      </c>
      <c r="G91" s="287" t="s">
        <v>6</v>
      </c>
      <c r="H91" s="288" t="s">
        <v>9</v>
      </c>
      <c r="I91" s="287" t="s">
        <v>21</v>
      </c>
      <c r="J91" s="279" t="s">
        <v>24</v>
      </c>
      <c r="K91" s="280"/>
      <c r="L91" s="281"/>
    </row>
    <row r="92" spans="1:13" s="3" customFormat="1" ht="22.5" customHeight="1" x14ac:dyDescent="0.2">
      <c r="A92" s="287"/>
      <c r="B92" s="287"/>
      <c r="C92" s="287"/>
      <c r="D92" s="287"/>
      <c r="E92" s="287"/>
      <c r="F92" s="287"/>
      <c r="G92" s="287"/>
      <c r="H92" s="289"/>
      <c r="I92" s="287"/>
      <c r="J92" s="34" t="s">
        <v>23</v>
      </c>
      <c r="K92" s="282" t="s">
        <v>3</v>
      </c>
      <c r="L92" s="283"/>
    </row>
    <row r="93" spans="1:13" s="3" customFormat="1" ht="39.6" customHeight="1" x14ac:dyDescent="0.2">
      <c r="A93" s="287"/>
      <c r="B93" s="287"/>
      <c r="C93" s="287"/>
      <c r="D93" s="287"/>
      <c r="E93" s="287"/>
      <c r="F93" s="287"/>
      <c r="G93" s="287"/>
      <c r="H93" s="290"/>
      <c r="I93" s="287"/>
      <c r="J93" s="55" t="s">
        <v>22</v>
      </c>
      <c r="K93" s="55" t="s">
        <v>4</v>
      </c>
      <c r="L93" s="55" t="s">
        <v>5</v>
      </c>
    </row>
    <row r="94" spans="1:13" s="4" customFormat="1" ht="12" customHeight="1" x14ac:dyDescent="0.2">
      <c r="A94" s="17">
        <v>1</v>
      </c>
      <c r="B94" s="17"/>
      <c r="C94" s="17"/>
      <c r="D94" s="17"/>
      <c r="E94" s="18"/>
      <c r="F94" s="18"/>
      <c r="G94" s="19"/>
      <c r="H94" s="20"/>
      <c r="I94" s="21"/>
      <c r="J94" s="21"/>
      <c r="K94" s="22"/>
      <c r="L94" s="23"/>
    </row>
    <row r="95" spans="1:13" s="4" customFormat="1" ht="12" customHeight="1" x14ac:dyDescent="0.2">
      <c r="A95" s="17">
        <v>2</v>
      </c>
      <c r="B95" s="17"/>
      <c r="C95" s="17"/>
      <c r="D95" s="17"/>
      <c r="E95" s="18"/>
      <c r="F95" s="18"/>
      <c r="G95" s="19"/>
      <c r="H95" s="20"/>
      <c r="I95" s="21"/>
      <c r="J95" s="21"/>
      <c r="K95" s="22"/>
      <c r="L95" s="23"/>
    </row>
    <row r="96" spans="1:13" s="4" customFormat="1" ht="12" customHeight="1" x14ac:dyDescent="0.2">
      <c r="A96" s="17">
        <v>3</v>
      </c>
      <c r="B96" s="17"/>
      <c r="C96" s="17"/>
      <c r="D96" s="17"/>
      <c r="E96" s="18"/>
      <c r="F96" s="18"/>
      <c r="G96" s="19"/>
      <c r="H96" s="20"/>
      <c r="I96" s="21"/>
      <c r="J96" s="21"/>
      <c r="K96" s="22"/>
      <c r="L96" s="23"/>
    </row>
    <row r="97" spans="1:12" s="3" customFormat="1" x14ac:dyDescent="0.2">
      <c r="A97" s="38"/>
      <c r="B97" s="38"/>
      <c r="C97" s="38"/>
      <c r="D97" s="38"/>
      <c r="E97" s="24"/>
      <c r="F97" s="24"/>
      <c r="G97" s="24"/>
      <c r="H97" s="39" t="s">
        <v>0</v>
      </c>
      <c r="I97" s="40"/>
      <c r="J97" s="40">
        <f>SUM(J94:J96)</f>
        <v>0</v>
      </c>
      <c r="K97" s="41"/>
      <c r="L97" s="41"/>
    </row>
    <row r="98" spans="1:12" s="5" customFormat="1" ht="11.45" customHeight="1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12"/>
      <c r="L98" s="12"/>
    </row>
    <row r="99" spans="1:12" s="12" customFormat="1" ht="20.100000000000001" customHeight="1" x14ac:dyDescent="0.25">
      <c r="A99" s="284" t="s">
        <v>25</v>
      </c>
      <c r="B99" s="284"/>
      <c r="C99" s="284"/>
      <c r="D99" s="284"/>
      <c r="E99" s="284"/>
      <c r="F99" s="284"/>
      <c r="G99" s="284"/>
      <c r="H99" s="284"/>
      <c r="I99" s="284"/>
      <c r="J99" s="62">
        <f>J34+J43+J52+J61+J70+J79+J88+J97</f>
        <v>0</v>
      </c>
      <c r="K99" s="35"/>
      <c r="L99" s="35"/>
    </row>
    <row r="100" spans="1:12" s="5" customFormat="1" ht="20.100000000000001" customHeight="1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12"/>
      <c r="L100" s="12"/>
    </row>
    <row r="101" spans="1:12" s="37" customFormat="1" ht="15.95" customHeight="1" x14ac:dyDescent="0.25">
      <c r="A101" s="296" t="s">
        <v>28</v>
      </c>
      <c r="B101" s="297"/>
      <c r="C101" s="297"/>
      <c r="D101" s="297"/>
      <c r="E101" s="297"/>
      <c r="F101" s="297"/>
      <c r="G101" s="297"/>
      <c r="H101" s="297"/>
      <c r="I101" s="298"/>
      <c r="J101" s="63">
        <f>(J34+J43)*G11</f>
        <v>0</v>
      </c>
      <c r="K101" s="36"/>
      <c r="L101" s="36"/>
    </row>
    <row r="102" spans="1:12" s="6" customFormat="1" ht="15.75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1"/>
      <c r="L102" s="31"/>
    </row>
    <row r="103" spans="1:12" ht="15" x14ac:dyDescent="0.25">
      <c r="A103" s="294" t="s">
        <v>29</v>
      </c>
      <c r="B103" s="295"/>
      <c r="C103" s="295"/>
      <c r="D103" s="295"/>
      <c r="E103" s="295"/>
      <c r="F103" s="295"/>
      <c r="G103" s="295"/>
      <c r="H103" s="295"/>
      <c r="I103" s="295"/>
      <c r="J103" s="64">
        <f>J99+J101</f>
        <v>0</v>
      </c>
      <c r="K103" s="43"/>
      <c r="L103" s="43"/>
    </row>
    <row r="104" spans="1:12" ht="15" x14ac:dyDescent="0.25">
      <c r="A104" s="276" t="s">
        <v>38</v>
      </c>
      <c r="B104" s="277"/>
      <c r="C104" s="277"/>
      <c r="D104" s="277"/>
      <c r="E104" s="277"/>
      <c r="F104" s="277"/>
      <c r="G104" s="277"/>
      <c r="H104" s="277"/>
      <c r="I104" s="277"/>
      <c r="J104" s="64">
        <f>J43</f>
        <v>0</v>
      </c>
      <c r="K104" s="44"/>
      <c r="L104" s="44"/>
    </row>
    <row r="105" spans="1:12" ht="15" x14ac:dyDescent="0.25">
      <c r="A105" s="276" t="s">
        <v>39</v>
      </c>
      <c r="B105" s="277"/>
      <c r="C105" s="277"/>
      <c r="D105" s="277"/>
      <c r="E105" s="277"/>
      <c r="F105" s="277"/>
      <c r="G105" s="277"/>
      <c r="H105" s="277"/>
      <c r="I105" s="277"/>
      <c r="J105" s="64">
        <f>J103*G9</f>
        <v>0</v>
      </c>
      <c r="K105" s="44"/>
      <c r="L105" s="44"/>
    </row>
  </sheetData>
  <mergeCells count="135">
    <mergeCell ref="A101:I101"/>
    <mergeCell ref="A103:I103"/>
    <mergeCell ref="A104:I104"/>
    <mergeCell ref="A105:I105"/>
    <mergeCell ref="G91:G93"/>
    <mergeCell ref="H91:H93"/>
    <mergeCell ref="I91:I93"/>
    <mergeCell ref="J91:L91"/>
    <mergeCell ref="K92:L92"/>
    <mergeCell ref="A99:I99"/>
    <mergeCell ref="A91:A93"/>
    <mergeCell ref="B91:B93"/>
    <mergeCell ref="C91:C93"/>
    <mergeCell ref="D91:D93"/>
    <mergeCell ref="E91:E93"/>
    <mergeCell ref="F91:F93"/>
    <mergeCell ref="G82:G84"/>
    <mergeCell ref="H82:H84"/>
    <mergeCell ref="I82:I84"/>
    <mergeCell ref="J82:L82"/>
    <mergeCell ref="K83:L83"/>
    <mergeCell ref="A90:I90"/>
    <mergeCell ref="A82:A84"/>
    <mergeCell ref="B82:B84"/>
    <mergeCell ref="C82:C84"/>
    <mergeCell ref="D82:D84"/>
    <mergeCell ref="E82:E84"/>
    <mergeCell ref="F82:F84"/>
    <mergeCell ref="G73:G75"/>
    <mergeCell ref="H73:H75"/>
    <mergeCell ref="I73:I75"/>
    <mergeCell ref="J73:L73"/>
    <mergeCell ref="K74:L74"/>
    <mergeCell ref="A81:I81"/>
    <mergeCell ref="A73:A75"/>
    <mergeCell ref="B73:B75"/>
    <mergeCell ref="C73:C75"/>
    <mergeCell ref="D73:D75"/>
    <mergeCell ref="E73:E75"/>
    <mergeCell ref="F73:F75"/>
    <mergeCell ref="G64:G66"/>
    <mergeCell ref="H64:H66"/>
    <mergeCell ref="I64:I66"/>
    <mergeCell ref="J64:L64"/>
    <mergeCell ref="K65:L65"/>
    <mergeCell ref="A72:I72"/>
    <mergeCell ref="A64:A66"/>
    <mergeCell ref="B64:B66"/>
    <mergeCell ref="C64:C66"/>
    <mergeCell ref="D64:D66"/>
    <mergeCell ref="E64:E66"/>
    <mergeCell ref="F64:F66"/>
    <mergeCell ref="G55:G57"/>
    <mergeCell ref="H55:H57"/>
    <mergeCell ref="I55:I57"/>
    <mergeCell ref="J55:L55"/>
    <mergeCell ref="K56:L56"/>
    <mergeCell ref="A63:I63"/>
    <mergeCell ref="A55:A57"/>
    <mergeCell ref="B55:B57"/>
    <mergeCell ref="C55:C57"/>
    <mergeCell ref="D55:D57"/>
    <mergeCell ref="E55:E57"/>
    <mergeCell ref="F55:F57"/>
    <mergeCell ref="G46:G48"/>
    <mergeCell ref="H46:H48"/>
    <mergeCell ref="I46:I48"/>
    <mergeCell ref="J46:L46"/>
    <mergeCell ref="K47:L47"/>
    <mergeCell ref="A54:I54"/>
    <mergeCell ref="A46:A48"/>
    <mergeCell ref="B46:B48"/>
    <mergeCell ref="C46:C48"/>
    <mergeCell ref="D46:D48"/>
    <mergeCell ref="E46:E48"/>
    <mergeCell ref="F46:F48"/>
    <mergeCell ref="G37:G39"/>
    <mergeCell ref="H37:H39"/>
    <mergeCell ref="I37:I39"/>
    <mergeCell ref="J37:L37"/>
    <mergeCell ref="K38:L38"/>
    <mergeCell ref="A45:I45"/>
    <mergeCell ref="A37:A39"/>
    <mergeCell ref="B37:B39"/>
    <mergeCell ref="C37:C39"/>
    <mergeCell ref="D37:D39"/>
    <mergeCell ref="E37:E39"/>
    <mergeCell ref="F37:F39"/>
    <mergeCell ref="J1:L1"/>
    <mergeCell ref="G21:G23"/>
    <mergeCell ref="H21:H23"/>
    <mergeCell ref="I21:I23"/>
    <mergeCell ref="J21:L21"/>
    <mergeCell ref="K22:L22"/>
    <mergeCell ref="E12:F12"/>
    <mergeCell ref="G12:H12"/>
    <mergeCell ref="A36:I36"/>
    <mergeCell ref="E15:L15"/>
    <mergeCell ref="E17:H17"/>
    <mergeCell ref="A19:L19"/>
    <mergeCell ref="A20:I20"/>
    <mergeCell ref="A21:A23"/>
    <mergeCell ref="B21:B23"/>
    <mergeCell ref="C21:C23"/>
    <mergeCell ref="D21:D23"/>
    <mergeCell ref="E21:E23"/>
    <mergeCell ref="F21:F23"/>
    <mergeCell ref="B3:D3"/>
    <mergeCell ref="E3:H3"/>
    <mergeCell ref="B4:D4"/>
    <mergeCell ref="E4:H4"/>
    <mergeCell ref="A3:A13"/>
    <mergeCell ref="J2:L2"/>
    <mergeCell ref="B5:D5"/>
    <mergeCell ref="E5:H5"/>
    <mergeCell ref="E6:F6"/>
    <mergeCell ref="G6:H6"/>
    <mergeCell ref="B13:D13"/>
    <mergeCell ref="E13:F13"/>
    <mergeCell ref="G13:H13"/>
    <mergeCell ref="B7:D7"/>
    <mergeCell ref="E7:F7"/>
    <mergeCell ref="G7:H7"/>
    <mergeCell ref="B8:D8"/>
    <mergeCell ref="E8:F8"/>
    <mergeCell ref="G8:H8"/>
    <mergeCell ref="B11:D11"/>
    <mergeCell ref="E11:F11"/>
    <mergeCell ref="G11:H11"/>
    <mergeCell ref="B9:D9"/>
    <mergeCell ref="E9:F9"/>
    <mergeCell ref="G9:H9"/>
    <mergeCell ref="B10:D10"/>
    <mergeCell ref="E10:F10"/>
    <mergeCell ref="G10:H10"/>
  </mergeCells>
  <conditionalFormatting sqref="G107:G65570 G98 G102 G100">
    <cfRule type="cellIs" dxfId="18" priority="9" stopIfTrue="1" operator="notBetween">
      <formula>#REF!</formula>
      <formula>#REF!</formula>
    </cfRule>
  </conditionalFormatting>
  <conditionalFormatting sqref="G90">
    <cfRule type="cellIs" dxfId="17" priority="8" stopIfTrue="1" operator="notBetween">
      <formula>#REF!</formula>
      <formula>#REF!</formula>
    </cfRule>
  </conditionalFormatting>
  <conditionalFormatting sqref="G81">
    <cfRule type="cellIs" dxfId="16" priority="7" stopIfTrue="1" operator="notBetween">
      <formula>#REF!</formula>
      <formula>#REF!</formula>
    </cfRule>
  </conditionalFormatting>
  <conditionalFormatting sqref="G72">
    <cfRule type="cellIs" dxfId="15" priority="6" stopIfTrue="1" operator="notBetween">
      <formula>#REF!</formula>
      <formula>#REF!</formula>
    </cfRule>
  </conditionalFormatting>
  <conditionalFormatting sqref="G63">
    <cfRule type="cellIs" dxfId="14" priority="5" stopIfTrue="1" operator="notBetween">
      <formula>#REF!</formula>
      <formula>#REF!</formula>
    </cfRule>
  </conditionalFormatting>
  <conditionalFormatting sqref="G45">
    <cfRule type="cellIs" dxfId="13" priority="4" stopIfTrue="1" operator="notBetween">
      <formula>#REF!</formula>
      <formula>#REF!</formula>
    </cfRule>
  </conditionalFormatting>
  <conditionalFormatting sqref="G20">
    <cfRule type="cellIs" dxfId="12" priority="3" stopIfTrue="1" operator="notBetween">
      <formula>#REF!</formula>
      <formula>#REF!</formula>
    </cfRule>
  </conditionalFormatting>
  <conditionalFormatting sqref="G36">
    <cfRule type="cellIs" dxfId="11" priority="2" stopIfTrue="1" operator="notBetween">
      <formula>#REF!</formula>
      <formula>#REF!</formula>
    </cfRule>
  </conditionalFormatting>
  <conditionalFormatting sqref="G54">
    <cfRule type="cellIs" dxfId="10" priority="1" stopIfTrue="1" operator="notBetween">
      <formula>#REF!</formula>
      <formula>#REF!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'veiklų kodai'!$B$3:$B$21</xm:f>
          </x14:formula1>
          <xm:sqref>C24:C33 C40:C42 C94:C96 C58:C60 C67:C69 C76:C78 C85:C87 C49:C51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A67" workbookViewId="0">
      <selection activeCell="C29" sqref="C29"/>
    </sheetView>
  </sheetViews>
  <sheetFormatPr defaultColWidth="9.140625" defaultRowHeight="12" x14ac:dyDescent="0.2"/>
  <cols>
    <col min="1" max="1" width="4.85546875" style="1" customWidth="1"/>
    <col min="2" max="4" width="10.5703125" style="1" customWidth="1"/>
    <col min="5" max="5" width="11.140625" style="1" customWidth="1"/>
    <col min="6" max="6" width="11.5703125" style="1" customWidth="1"/>
    <col min="7" max="7" width="10" style="1" customWidth="1"/>
    <col min="8" max="8" width="25.140625" style="1" customWidth="1"/>
    <col min="9" max="9" width="10.5703125" style="1" customWidth="1"/>
    <col min="10" max="10" width="14.85546875" style="1" customWidth="1"/>
    <col min="11" max="11" width="19.140625" style="1" customWidth="1"/>
    <col min="12" max="12" width="17.140625" style="1" customWidth="1"/>
    <col min="13" max="16384" width="9.140625" style="1"/>
  </cols>
  <sheetData>
    <row r="1" spans="1:13" x14ac:dyDescent="0.2">
      <c r="A1" s="7"/>
      <c r="B1" s="7"/>
      <c r="C1" s="7"/>
      <c r="D1" s="7"/>
      <c r="E1" s="7"/>
      <c r="F1" s="7"/>
      <c r="G1" s="7"/>
      <c r="H1" s="7"/>
      <c r="I1" s="7"/>
      <c r="J1" s="278"/>
      <c r="K1" s="278"/>
      <c r="L1" s="278"/>
    </row>
    <row r="2" spans="1:13" ht="24" customHeight="1" x14ac:dyDescent="0.2">
      <c r="A2" s="7"/>
      <c r="B2" s="7"/>
      <c r="C2" s="7"/>
      <c r="D2" s="7"/>
      <c r="E2" s="7"/>
      <c r="F2" s="7"/>
      <c r="G2" s="7"/>
      <c r="H2" s="7"/>
      <c r="I2" s="7"/>
      <c r="J2" s="221" t="s">
        <v>150</v>
      </c>
      <c r="K2" s="221"/>
      <c r="L2" s="221"/>
    </row>
    <row r="3" spans="1:13" ht="24.6" customHeight="1" x14ac:dyDescent="0.2">
      <c r="A3" s="220" t="s">
        <v>140</v>
      </c>
      <c r="B3" s="270" t="s">
        <v>20</v>
      </c>
      <c r="C3" s="270"/>
      <c r="D3" s="270"/>
      <c r="E3" s="304">
        <f>Deklaracija!E2</f>
        <v>0</v>
      </c>
      <c r="F3" s="305"/>
      <c r="G3" s="305"/>
      <c r="H3" s="306"/>
      <c r="I3" s="42"/>
    </row>
    <row r="4" spans="1:13" x14ac:dyDescent="0.2">
      <c r="A4" s="220"/>
      <c r="B4" s="253" t="s">
        <v>2</v>
      </c>
      <c r="C4" s="253"/>
      <c r="D4" s="253"/>
      <c r="E4" s="307">
        <f>Deklaracija!E3</f>
        <v>0</v>
      </c>
      <c r="F4" s="307"/>
      <c r="G4" s="307"/>
      <c r="H4" s="307"/>
      <c r="I4" s="42"/>
    </row>
    <row r="5" spans="1:13" x14ac:dyDescent="0.2">
      <c r="A5" s="220"/>
      <c r="B5" s="253" t="s">
        <v>75</v>
      </c>
      <c r="C5" s="253"/>
      <c r="D5" s="253"/>
      <c r="E5" s="275">
        <f>Deklaracija!E4</f>
        <v>0</v>
      </c>
      <c r="F5" s="274"/>
      <c r="G5" s="274"/>
      <c r="H5" s="274"/>
      <c r="I5" s="42"/>
    </row>
    <row r="6" spans="1:13" x14ac:dyDescent="0.2">
      <c r="A6" s="220"/>
      <c r="B6" s="65"/>
      <c r="C6" s="65"/>
      <c r="D6" s="65"/>
      <c r="E6" s="252" t="s">
        <v>80</v>
      </c>
      <c r="F6" s="252"/>
      <c r="G6" s="252" t="s">
        <v>81</v>
      </c>
      <c r="H6" s="252"/>
      <c r="I6" s="42"/>
    </row>
    <row r="7" spans="1:13" x14ac:dyDescent="0.2">
      <c r="A7" s="220"/>
      <c r="B7" s="253" t="s">
        <v>76</v>
      </c>
      <c r="C7" s="253"/>
      <c r="D7" s="253"/>
      <c r="E7" s="300">
        <f>Deklaracija!E6</f>
        <v>0</v>
      </c>
      <c r="F7" s="301"/>
      <c r="G7" s="258">
        <f>Deklaracija!G6</f>
        <v>0</v>
      </c>
      <c r="H7" s="259"/>
      <c r="I7" s="42"/>
    </row>
    <row r="8" spans="1:13" ht="26.1" customHeight="1" x14ac:dyDescent="0.2">
      <c r="A8" s="220"/>
      <c r="B8" s="260" t="s">
        <v>138</v>
      </c>
      <c r="C8" s="261"/>
      <c r="D8" s="262"/>
      <c r="E8" s="300">
        <f>Deklaracija!E7</f>
        <v>0</v>
      </c>
      <c r="F8" s="301"/>
      <c r="G8" s="258">
        <f>Deklaracija!G7</f>
        <v>0</v>
      </c>
      <c r="H8" s="259"/>
      <c r="I8" s="42"/>
    </row>
    <row r="9" spans="1:13" x14ac:dyDescent="0.2">
      <c r="A9" s="220"/>
      <c r="B9" s="253" t="s">
        <v>137</v>
      </c>
      <c r="C9" s="253"/>
      <c r="D9" s="253"/>
      <c r="E9" s="300">
        <f>Deklaracija!E8</f>
        <v>0</v>
      </c>
      <c r="F9" s="301"/>
      <c r="G9" s="258">
        <f>Deklaracija!G8</f>
        <v>0</v>
      </c>
      <c r="H9" s="259"/>
      <c r="I9" s="42"/>
    </row>
    <row r="10" spans="1:13" x14ac:dyDescent="0.2">
      <c r="A10" s="220"/>
      <c r="B10" s="263"/>
      <c r="C10" s="264"/>
      <c r="D10" s="265"/>
      <c r="E10" s="302" t="s">
        <v>80</v>
      </c>
      <c r="F10" s="303"/>
      <c r="G10" s="268" t="s">
        <v>81</v>
      </c>
      <c r="H10" s="269"/>
      <c r="I10" s="42"/>
    </row>
    <row r="11" spans="1:13" ht="12.75" x14ac:dyDescent="0.2">
      <c r="A11" s="220"/>
      <c r="B11" s="224" t="s">
        <v>70</v>
      </c>
      <c r="C11" s="224"/>
      <c r="D11" s="224"/>
      <c r="E11" s="300">
        <f>Deklaracija!E10</f>
        <v>0</v>
      </c>
      <c r="F11" s="301"/>
      <c r="G11" s="258">
        <f>Deklaracija!G10</f>
        <v>0</v>
      </c>
      <c r="H11" s="259"/>
      <c r="I11" s="42"/>
    </row>
    <row r="12" spans="1:13" x14ac:dyDescent="0.2">
      <c r="A12" s="220"/>
      <c r="B12" s="65"/>
      <c r="C12" s="65"/>
      <c r="D12" s="65"/>
      <c r="E12" s="252" t="s">
        <v>78</v>
      </c>
      <c r="F12" s="252"/>
      <c r="G12" s="252" t="s">
        <v>79</v>
      </c>
      <c r="H12" s="252"/>
      <c r="I12" s="42"/>
    </row>
    <row r="13" spans="1:13" x14ac:dyDescent="0.2">
      <c r="A13" s="220"/>
      <c r="B13" s="253" t="s">
        <v>77</v>
      </c>
      <c r="C13" s="253"/>
      <c r="D13" s="253"/>
      <c r="E13" s="254">
        <f>Deklaracija!E12</f>
        <v>0</v>
      </c>
      <c r="F13" s="255"/>
      <c r="G13" s="254">
        <f>Deklaracija!G12</f>
        <v>0</v>
      </c>
      <c r="H13" s="255"/>
      <c r="I13" s="42"/>
    </row>
    <row r="14" spans="1:13" s="2" customFormat="1" ht="15.75" customHeight="1" x14ac:dyDescent="0.2">
      <c r="A14" s="8"/>
      <c r="B14" s="8"/>
      <c r="C14" s="8"/>
      <c r="D14" s="8"/>
      <c r="E14" s="8"/>
      <c r="F14" s="8"/>
      <c r="G14" s="8"/>
      <c r="H14" s="10"/>
      <c r="I14" s="10"/>
      <c r="J14" s="10"/>
      <c r="K14" s="9"/>
      <c r="L14" s="9"/>
    </row>
    <row r="15" spans="1:13" s="2" customFormat="1" ht="15.75" customHeight="1" x14ac:dyDescent="0.25">
      <c r="A15" s="9"/>
      <c r="B15" s="9"/>
      <c r="C15" s="9"/>
      <c r="D15" s="9"/>
      <c r="E15" s="285" t="s">
        <v>82</v>
      </c>
      <c r="F15" s="285"/>
      <c r="G15" s="285"/>
      <c r="H15" s="285"/>
      <c r="I15" s="285"/>
      <c r="J15" s="285"/>
      <c r="K15" s="285"/>
      <c r="L15" s="285"/>
      <c r="M15" s="5"/>
    </row>
    <row r="16" spans="1:13" s="2" customFormat="1" ht="15.75" customHeight="1" x14ac:dyDescent="0.25">
      <c r="A16" s="9"/>
      <c r="B16" s="9"/>
      <c r="C16" s="9"/>
      <c r="D16" s="9"/>
      <c r="E16" s="9"/>
      <c r="F16" s="13"/>
      <c r="G16" s="57"/>
      <c r="H16" s="57"/>
      <c r="I16" s="57"/>
      <c r="J16" s="57"/>
      <c r="K16" s="11"/>
      <c r="L16" s="12"/>
      <c r="M16" s="5"/>
    </row>
    <row r="17" spans="1:13" s="2" customFormat="1" ht="15.75" customHeight="1" x14ac:dyDescent="0.25">
      <c r="A17" s="9"/>
      <c r="B17" s="9"/>
      <c r="C17" s="9"/>
      <c r="D17" s="9"/>
      <c r="E17" s="286" t="s">
        <v>10</v>
      </c>
      <c r="F17" s="286"/>
      <c r="G17" s="286"/>
      <c r="H17" s="286"/>
      <c r="I17" s="165" t="s">
        <v>26</v>
      </c>
      <c r="J17" s="212" t="s">
        <v>142</v>
      </c>
      <c r="K17" s="213" t="s">
        <v>27</v>
      </c>
      <c r="L17" s="212" t="s">
        <v>142</v>
      </c>
      <c r="M17" s="5"/>
    </row>
    <row r="18" spans="1:13" s="2" customFormat="1" ht="15.75" customHeight="1" x14ac:dyDescent="0.25">
      <c r="A18" s="9"/>
      <c r="B18" s="9"/>
      <c r="C18" s="9"/>
      <c r="D18" s="9"/>
      <c r="E18" s="9"/>
      <c r="F18" s="13"/>
      <c r="G18" s="57"/>
      <c r="H18" s="57"/>
      <c r="I18" s="57"/>
      <c r="J18" s="57"/>
      <c r="K18" s="11"/>
      <c r="L18" s="12"/>
      <c r="M18" s="5"/>
    </row>
    <row r="19" spans="1:13" s="2" customFormat="1" ht="15.75" customHeight="1" x14ac:dyDescent="0.2">
      <c r="A19" s="293" t="s">
        <v>8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5"/>
    </row>
    <row r="20" spans="1:13" s="5" customFormat="1" ht="15.75" customHeight="1" x14ac:dyDescent="0.25">
      <c r="A20" s="291" t="s">
        <v>41</v>
      </c>
      <c r="B20" s="291"/>
      <c r="C20" s="291"/>
      <c r="D20" s="291"/>
      <c r="E20" s="291"/>
      <c r="F20" s="291"/>
      <c r="G20" s="291"/>
      <c r="H20" s="291"/>
      <c r="I20" s="291"/>
      <c r="J20" s="56"/>
      <c r="K20" s="12"/>
      <c r="L20" s="12"/>
    </row>
    <row r="21" spans="1:13" s="3" customFormat="1" ht="18" customHeight="1" x14ac:dyDescent="0.2">
      <c r="A21" s="287" t="s">
        <v>31</v>
      </c>
      <c r="B21" s="287" t="s">
        <v>148</v>
      </c>
      <c r="C21" s="287" t="s">
        <v>147</v>
      </c>
      <c r="D21" s="287" t="s">
        <v>35</v>
      </c>
      <c r="E21" s="287" t="s">
        <v>1</v>
      </c>
      <c r="F21" s="287" t="s">
        <v>7</v>
      </c>
      <c r="G21" s="287" t="s">
        <v>6</v>
      </c>
      <c r="H21" s="288" t="s">
        <v>9</v>
      </c>
      <c r="I21" s="287" t="s">
        <v>21</v>
      </c>
      <c r="J21" s="279" t="s">
        <v>24</v>
      </c>
      <c r="K21" s="280"/>
      <c r="L21" s="281"/>
    </row>
    <row r="22" spans="1:13" s="3" customFormat="1" ht="22.5" customHeight="1" x14ac:dyDescent="0.2">
      <c r="A22" s="287"/>
      <c r="B22" s="287"/>
      <c r="C22" s="287"/>
      <c r="D22" s="287"/>
      <c r="E22" s="287"/>
      <c r="F22" s="287"/>
      <c r="G22" s="287"/>
      <c r="H22" s="289"/>
      <c r="I22" s="287"/>
      <c r="J22" s="34" t="s">
        <v>23</v>
      </c>
      <c r="K22" s="282" t="s">
        <v>3</v>
      </c>
      <c r="L22" s="283"/>
    </row>
    <row r="23" spans="1:13" s="3" customFormat="1" ht="42.6" customHeight="1" x14ac:dyDescent="0.2">
      <c r="A23" s="287"/>
      <c r="B23" s="287"/>
      <c r="C23" s="287"/>
      <c r="D23" s="287"/>
      <c r="E23" s="287"/>
      <c r="F23" s="287"/>
      <c r="G23" s="287"/>
      <c r="H23" s="290"/>
      <c r="I23" s="287"/>
      <c r="J23" s="55" t="s">
        <v>22</v>
      </c>
      <c r="K23" s="55" t="s">
        <v>4</v>
      </c>
      <c r="L23" s="55" t="s">
        <v>5</v>
      </c>
    </row>
    <row r="24" spans="1:13" s="4" customFormat="1" ht="12" customHeight="1" x14ac:dyDescent="0.2">
      <c r="A24" s="17">
        <v>1</v>
      </c>
      <c r="B24" s="17"/>
      <c r="C24" s="17"/>
      <c r="D24" s="17"/>
      <c r="E24" s="18"/>
      <c r="F24" s="18"/>
      <c r="G24" s="19"/>
      <c r="H24" s="20"/>
      <c r="I24" s="21"/>
      <c r="J24" s="21"/>
      <c r="K24" s="22"/>
      <c r="L24" s="23"/>
    </row>
    <row r="25" spans="1:13" s="4" customFormat="1" ht="12" customHeight="1" x14ac:dyDescent="0.2">
      <c r="A25" s="17">
        <v>2</v>
      </c>
      <c r="B25" s="17"/>
      <c r="C25" s="17"/>
      <c r="D25" s="17"/>
      <c r="E25" s="18"/>
      <c r="F25" s="18"/>
      <c r="G25" s="19"/>
      <c r="H25" s="20"/>
      <c r="I25" s="21"/>
      <c r="J25" s="21"/>
      <c r="K25" s="22"/>
      <c r="L25" s="23"/>
    </row>
    <row r="26" spans="1:13" s="4" customFormat="1" ht="12" customHeight="1" x14ac:dyDescent="0.2">
      <c r="A26" s="17">
        <v>3</v>
      </c>
      <c r="B26" s="17"/>
      <c r="C26" s="17"/>
      <c r="D26" s="17"/>
      <c r="E26" s="18"/>
      <c r="F26" s="18"/>
      <c r="G26" s="19"/>
      <c r="H26" s="20"/>
      <c r="I26" s="21"/>
      <c r="J26" s="21"/>
      <c r="K26" s="22"/>
      <c r="L26" s="23"/>
    </row>
    <row r="27" spans="1:13" s="4" customFormat="1" ht="12" customHeight="1" x14ac:dyDescent="0.2">
      <c r="A27" s="17">
        <v>4</v>
      </c>
      <c r="B27" s="17"/>
      <c r="C27" s="17"/>
      <c r="D27" s="17"/>
      <c r="E27" s="18"/>
      <c r="F27" s="18"/>
      <c r="G27" s="19"/>
      <c r="H27" s="20"/>
      <c r="I27" s="21"/>
      <c r="J27" s="21"/>
      <c r="K27" s="22"/>
      <c r="L27" s="23"/>
    </row>
    <row r="28" spans="1:13" s="4" customFormat="1" ht="12" customHeight="1" x14ac:dyDescent="0.2">
      <c r="A28" s="17">
        <v>5</v>
      </c>
      <c r="B28" s="17"/>
      <c r="C28" s="17"/>
      <c r="D28" s="17"/>
      <c r="E28" s="18"/>
      <c r="F28" s="18"/>
      <c r="G28" s="19"/>
      <c r="H28" s="20"/>
      <c r="I28" s="21"/>
      <c r="J28" s="21"/>
      <c r="K28" s="22"/>
      <c r="L28" s="23"/>
    </row>
    <row r="29" spans="1:13" s="4" customFormat="1" ht="12" customHeight="1" x14ac:dyDescent="0.2">
      <c r="A29" s="17">
        <v>6</v>
      </c>
      <c r="B29" s="17"/>
      <c r="C29" s="17"/>
      <c r="D29" s="17"/>
      <c r="E29" s="18"/>
      <c r="F29" s="18"/>
      <c r="G29" s="19"/>
      <c r="H29" s="20"/>
      <c r="I29" s="21"/>
      <c r="J29" s="21"/>
      <c r="K29" s="22"/>
      <c r="L29" s="23"/>
    </row>
    <row r="30" spans="1:13" s="4" customFormat="1" ht="12" customHeight="1" x14ac:dyDescent="0.2">
      <c r="A30" s="17">
        <v>7</v>
      </c>
      <c r="B30" s="17"/>
      <c r="C30" s="17"/>
      <c r="D30" s="17"/>
      <c r="E30" s="18"/>
      <c r="F30" s="18"/>
      <c r="G30" s="19"/>
      <c r="H30" s="20"/>
      <c r="I30" s="21"/>
      <c r="J30" s="21"/>
      <c r="K30" s="22"/>
      <c r="L30" s="23"/>
    </row>
    <row r="31" spans="1:13" s="4" customFormat="1" ht="12" customHeight="1" x14ac:dyDescent="0.2">
      <c r="A31" s="17">
        <v>8</v>
      </c>
      <c r="B31" s="17"/>
      <c r="C31" s="17"/>
      <c r="D31" s="17"/>
      <c r="E31" s="18"/>
      <c r="F31" s="18"/>
      <c r="G31" s="19"/>
      <c r="H31" s="20"/>
      <c r="I31" s="21"/>
      <c r="J31" s="21"/>
      <c r="K31" s="22"/>
      <c r="L31" s="23"/>
    </row>
    <row r="32" spans="1:13" s="4" customFormat="1" ht="12" customHeight="1" x14ac:dyDescent="0.2">
      <c r="A32" s="17">
        <v>9</v>
      </c>
      <c r="B32" s="17"/>
      <c r="C32" s="17"/>
      <c r="D32" s="17"/>
      <c r="E32" s="18"/>
      <c r="F32" s="18"/>
      <c r="G32" s="19"/>
      <c r="H32" s="20"/>
      <c r="I32" s="21"/>
      <c r="J32" s="21"/>
      <c r="K32" s="22"/>
      <c r="L32" s="23"/>
    </row>
    <row r="33" spans="1:12" s="4" customFormat="1" ht="12" customHeight="1" x14ac:dyDescent="0.2">
      <c r="A33" s="17">
        <v>10</v>
      </c>
      <c r="B33" s="17"/>
      <c r="C33" s="17"/>
      <c r="D33" s="17"/>
      <c r="E33" s="18"/>
      <c r="F33" s="18"/>
      <c r="G33" s="19"/>
      <c r="H33" s="20"/>
      <c r="I33" s="21"/>
      <c r="J33" s="21"/>
      <c r="K33" s="22"/>
      <c r="L33" s="23"/>
    </row>
    <row r="34" spans="1:12" s="3" customFormat="1" ht="11.1" customHeight="1" x14ac:dyDescent="0.2">
      <c r="A34" s="38"/>
      <c r="B34" s="38"/>
      <c r="C34" s="38"/>
      <c r="D34" s="38"/>
      <c r="E34" s="24"/>
      <c r="F34" s="24"/>
      <c r="G34" s="24"/>
      <c r="H34" s="39" t="s">
        <v>0</v>
      </c>
      <c r="I34" s="40"/>
      <c r="J34" s="40">
        <f>SUM(J24:J33)</f>
        <v>0</v>
      </c>
      <c r="K34" s="41"/>
      <c r="L34" s="41"/>
    </row>
    <row r="35" spans="1:12" s="54" customFormat="1" x14ac:dyDescent="0.2">
      <c r="A35" s="51"/>
      <c r="B35" s="51"/>
      <c r="C35" s="51"/>
      <c r="D35" s="51"/>
      <c r="E35" s="26"/>
      <c r="F35" s="26"/>
      <c r="G35" s="26"/>
      <c r="H35" s="52"/>
      <c r="I35" s="50"/>
      <c r="J35" s="50"/>
      <c r="K35" s="53"/>
      <c r="L35" s="53"/>
    </row>
    <row r="36" spans="1:12" s="5" customFormat="1" ht="15.75" customHeight="1" x14ac:dyDescent="0.25">
      <c r="A36" s="291" t="s">
        <v>42</v>
      </c>
      <c r="B36" s="291"/>
      <c r="C36" s="291"/>
      <c r="D36" s="291"/>
      <c r="E36" s="291"/>
      <c r="F36" s="291"/>
      <c r="G36" s="291"/>
      <c r="H36" s="291"/>
      <c r="I36" s="291"/>
      <c r="J36" s="56"/>
      <c r="K36" s="12"/>
      <c r="L36" s="12"/>
    </row>
    <row r="37" spans="1:12" s="3" customFormat="1" ht="18" customHeight="1" x14ac:dyDescent="0.2">
      <c r="A37" s="287" t="s">
        <v>31</v>
      </c>
      <c r="B37" s="287" t="s">
        <v>148</v>
      </c>
      <c r="C37" s="287" t="s">
        <v>147</v>
      </c>
      <c r="D37" s="287" t="s">
        <v>35</v>
      </c>
      <c r="E37" s="287" t="s">
        <v>1</v>
      </c>
      <c r="F37" s="287" t="s">
        <v>7</v>
      </c>
      <c r="G37" s="287" t="s">
        <v>6</v>
      </c>
      <c r="H37" s="288" t="s">
        <v>9</v>
      </c>
      <c r="I37" s="287" t="s">
        <v>21</v>
      </c>
      <c r="J37" s="279" t="s">
        <v>24</v>
      </c>
      <c r="K37" s="280"/>
      <c r="L37" s="281"/>
    </row>
    <row r="38" spans="1:12" s="3" customFormat="1" ht="22.5" customHeight="1" x14ac:dyDescent="0.2">
      <c r="A38" s="287"/>
      <c r="B38" s="287"/>
      <c r="C38" s="287"/>
      <c r="D38" s="287"/>
      <c r="E38" s="287"/>
      <c r="F38" s="287"/>
      <c r="G38" s="287"/>
      <c r="H38" s="289"/>
      <c r="I38" s="287"/>
      <c r="J38" s="34" t="s">
        <v>23</v>
      </c>
      <c r="K38" s="282" t="s">
        <v>48</v>
      </c>
      <c r="L38" s="283"/>
    </row>
    <row r="39" spans="1:12" s="3" customFormat="1" ht="45.95" customHeight="1" x14ac:dyDescent="0.2">
      <c r="A39" s="287"/>
      <c r="B39" s="287"/>
      <c r="C39" s="287"/>
      <c r="D39" s="287"/>
      <c r="E39" s="287"/>
      <c r="F39" s="287"/>
      <c r="G39" s="287"/>
      <c r="H39" s="290"/>
      <c r="I39" s="287"/>
      <c r="J39" s="55" t="s">
        <v>22</v>
      </c>
      <c r="K39" s="55" t="s">
        <v>4</v>
      </c>
      <c r="L39" s="55" t="s">
        <v>5</v>
      </c>
    </row>
    <row r="40" spans="1:12" s="4" customFormat="1" ht="12" customHeight="1" x14ac:dyDescent="0.2">
      <c r="A40" s="17">
        <v>1</v>
      </c>
      <c r="B40" s="17"/>
      <c r="C40" s="17"/>
      <c r="D40" s="17"/>
      <c r="E40" s="18"/>
      <c r="F40" s="18"/>
      <c r="G40" s="19"/>
      <c r="H40" s="20"/>
      <c r="I40" s="21"/>
      <c r="J40" s="21"/>
      <c r="K40" s="22"/>
      <c r="L40" s="23"/>
    </row>
    <row r="41" spans="1:12" s="4" customFormat="1" ht="12" customHeight="1" x14ac:dyDescent="0.2">
      <c r="A41" s="17">
        <v>2</v>
      </c>
      <c r="B41" s="17"/>
      <c r="C41" s="17"/>
      <c r="D41" s="17"/>
      <c r="E41" s="18"/>
      <c r="F41" s="18"/>
      <c r="G41" s="19"/>
      <c r="H41" s="20"/>
      <c r="I41" s="21"/>
      <c r="J41" s="21"/>
      <c r="K41" s="22"/>
      <c r="L41" s="23"/>
    </row>
    <row r="42" spans="1:12" s="4" customFormat="1" ht="12" customHeight="1" x14ac:dyDescent="0.2">
      <c r="A42" s="17">
        <v>3</v>
      </c>
      <c r="B42" s="17"/>
      <c r="C42" s="17"/>
      <c r="D42" s="17"/>
      <c r="E42" s="18"/>
      <c r="F42" s="18"/>
      <c r="G42" s="19"/>
      <c r="H42" s="20"/>
      <c r="I42" s="21"/>
      <c r="J42" s="21"/>
      <c r="K42" s="22"/>
      <c r="L42" s="23"/>
    </row>
    <row r="43" spans="1:12" s="3" customFormat="1" ht="11.1" customHeight="1" x14ac:dyDescent="0.2">
      <c r="A43" s="38"/>
      <c r="B43" s="38"/>
      <c r="C43" s="38"/>
      <c r="D43" s="38"/>
      <c r="E43" s="24"/>
      <c r="F43" s="24"/>
      <c r="G43" s="24"/>
      <c r="H43" s="39" t="s">
        <v>0</v>
      </c>
      <c r="I43" s="40"/>
      <c r="J43" s="40">
        <f>SUM(J42)</f>
        <v>0</v>
      </c>
      <c r="K43" s="41"/>
      <c r="L43" s="41"/>
    </row>
    <row r="44" spans="1:12" s="54" customFormat="1" x14ac:dyDescent="0.2">
      <c r="A44" s="51"/>
      <c r="B44" s="51"/>
      <c r="C44" s="51"/>
      <c r="D44" s="51"/>
      <c r="E44" s="26"/>
      <c r="F44" s="26"/>
      <c r="G44" s="26"/>
      <c r="H44" s="52"/>
      <c r="I44" s="50"/>
      <c r="J44" s="50"/>
      <c r="K44" s="53"/>
      <c r="L44" s="53"/>
    </row>
    <row r="45" spans="1:12" s="5" customFormat="1" ht="15.75" customHeight="1" x14ac:dyDescent="0.25">
      <c r="A45" s="292" t="s">
        <v>43</v>
      </c>
      <c r="B45" s="292"/>
      <c r="C45" s="292"/>
      <c r="D45" s="292"/>
      <c r="E45" s="292"/>
      <c r="F45" s="292"/>
      <c r="G45" s="292"/>
      <c r="H45" s="292"/>
      <c r="I45" s="292"/>
      <c r="J45" s="56"/>
      <c r="K45" s="12"/>
      <c r="L45" s="12"/>
    </row>
    <row r="46" spans="1:12" s="3" customFormat="1" ht="18" customHeight="1" x14ac:dyDescent="0.2">
      <c r="A46" s="288" t="s">
        <v>31</v>
      </c>
      <c r="B46" s="287" t="s">
        <v>148</v>
      </c>
      <c r="C46" s="287" t="s">
        <v>147</v>
      </c>
      <c r="D46" s="288" t="s">
        <v>35</v>
      </c>
      <c r="E46" s="288" t="s">
        <v>1</v>
      </c>
      <c r="F46" s="288" t="s">
        <v>7</v>
      </c>
      <c r="G46" s="288" t="s">
        <v>6</v>
      </c>
      <c r="H46" s="288" t="s">
        <v>9</v>
      </c>
      <c r="I46" s="288" t="s">
        <v>21</v>
      </c>
      <c r="J46" s="279" t="s">
        <v>24</v>
      </c>
      <c r="K46" s="280"/>
      <c r="L46" s="281"/>
    </row>
    <row r="47" spans="1:12" s="3" customFormat="1" ht="22.5" customHeight="1" x14ac:dyDescent="0.2">
      <c r="A47" s="289"/>
      <c r="B47" s="287"/>
      <c r="C47" s="287"/>
      <c r="D47" s="289"/>
      <c r="E47" s="289"/>
      <c r="F47" s="289"/>
      <c r="G47" s="289"/>
      <c r="H47" s="289"/>
      <c r="I47" s="289"/>
      <c r="J47" s="34" t="s">
        <v>23</v>
      </c>
      <c r="K47" s="282" t="s">
        <v>3</v>
      </c>
      <c r="L47" s="283"/>
    </row>
    <row r="48" spans="1:12" s="3" customFormat="1" ht="42.6" customHeight="1" x14ac:dyDescent="0.2">
      <c r="A48" s="290"/>
      <c r="B48" s="287"/>
      <c r="C48" s="287"/>
      <c r="D48" s="290"/>
      <c r="E48" s="290"/>
      <c r="F48" s="290"/>
      <c r="G48" s="290"/>
      <c r="H48" s="290"/>
      <c r="I48" s="290"/>
      <c r="J48" s="55" t="s">
        <v>22</v>
      </c>
      <c r="K48" s="55" t="s">
        <v>4</v>
      </c>
      <c r="L48" s="55" t="s">
        <v>5</v>
      </c>
    </row>
    <row r="49" spans="1:13" s="4" customFormat="1" ht="12" customHeight="1" x14ac:dyDescent="0.2">
      <c r="A49" s="17">
        <v>1</v>
      </c>
      <c r="B49" s="17"/>
      <c r="C49" s="17"/>
      <c r="D49" s="17"/>
      <c r="E49" s="18"/>
      <c r="F49" s="18"/>
      <c r="G49" s="19"/>
      <c r="H49" s="20"/>
      <c r="I49" s="21"/>
      <c r="J49" s="21"/>
      <c r="K49" s="22"/>
      <c r="L49" s="23"/>
    </row>
    <row r="50" spans="1:13" s="4" customFormat="1" ht="12" customHeight="1" x14ac:dyDescent="0.2">
      <c r="A50" s="17">
        <v>2</v>
      </c>
      <c r="B50" s="17"/>
      <c r="C50" s="17"/>
      <c r="D50" s="17"/>
      <c r="E50" s="18"/>
      <c r="F50" s="18"/>
      <c r="G50" s="19"/>
      <c r="H50" s="20"/>
      <c r="I50" s="21"/>
      <c r="J50" s="21"/>
      <c r="K50" s="22"/>
      <c r="L50" s="23"/>
    </row>
    <row r="51" spans="1:13" s="4" customFormat="1" ht="12" customHeight="1" x14ac:dyDescent="0.2">
      <c r="A51" s="17">
        <v>3</v>
      </c>
      <c r="B51" s="17"/>
      <c r="C51" s="17"/>
      <c r="D51" s="17"/>
      <c r="E51" s="18"/>
      <c r="F51" s="18"/>
      <c r="G51" s="19"/>
      <c r="H51" s="20"/>
      <c r="I51" s="21"/>
      <c r="J51" s="21"/>
      <c r="K51" s="22"/>
      <c r="L51" s="23"/>
    </row>
    <row r="52" spans="1:13" s="3" customFormat="1" x14ac:dyDescent="0.2">
      <c r="A52" s="38"/>
      <c r="B52" s="38"/>
      <c r="C52" s="38"/>
      <c r="D52" s="38"/>
      <c r="E52" s="24"/>
      <c r="F52" s="24"/>
      <c r="G52" s="24"/>
      <c r="H52" s="39" t="s">
        <v>0</v>
      </c>
      <c r="I52" s="40"/>
      <c r="J52" s="40">
        <f>SUM(J51)</f>
        <v>0</v>
      </c>
      <c r="K52" s="41"/>
      <c r="L52" s="41"/>
    </row>
    <row r="53" spans="1:13" s="33" customFormat="1" ht="12.75" x14ac:dyDescent="0.2">
      <c r="A53" s="25"/>
      <c r="B53" s="25"/>
      <c r="C53" s="25"/>
      <c r="D53" s="25"/>
      <c r="E53" s="26"/>
      <c r="F53" s="26"/>
      <c r="G53" s="26"/>
      <c r="H53" s="27"/>
      <c r="I53" s="28"/>
      <c r="J53" s="28"/>
      <c r="K53" s="29"/>
      <c r="L53" s="29"/>
      <c r="M53" s="32"/>
    </row>
    <row r="54" spans="1:13" s="5" customFormat="1" ht="15.75" customHeight="1" x14ac:dyDescent="0.25">
      <c r="A54" s="291" t="s">
        <v>88</v>
      </c>
      <c r="B54" s="291"/>
      <c r="C54" s="291"/>
      <c r="D54" s="291"/>
      <c r="E54" s="291"/>
      <c r="F54" s="291"/>
      <c r="G54" s="291"/>
      <c r="H54" s="291"/>
      <c r="I54" s="291"/>
      <c r="J54" s="56"/>
      <c r="K54" s="12"/>
      <c r="L54" s="12"/>
    </row>
    <row r="55" spans="1:13" s="3" customFormat="1" ht="18" customHeight="1" x14ac:dyDescent="0.2">
      <c r="A55" s="287" t="s">
        <v>31</v>
      </c>
      <c r="B55" s="287" t="s">
        <v>148</v>
      </c>
      <c r="C55" s="287" t="s">
        <v>147</v>
      </c>
      <c r="D55" s="287" t="s">
        <v>35</v>
      </c>
      <c r="E55" s="287" t="s">
        <v>1</v>
      </c>
      <c r="F55" s="287" t="s">
        <v>7</v>
      </c>
      <c r="G55" s="287" t="s">
        <v>6</v>
      </c>
      <c r="H55" s="288" t="s">
        <v>9</v>
      </c>
      <c r="I55" s="287" t="s">
        <v>21</v>
      </c>
      <c r="J55" s="279" t="s">
        <v>24</v>
      </c>
      <c r="K55" s="280"/>
      <c r="L55" s="281"/>
    </row>
    <row r="56" spans="1:13" s="3" customFormat="1" ht="22.5" customHeight="1" x14ac:dyDescent="0.2">
      <c r="A56" s="287"/>
      <c r="B56" s="287"/>
      <c r="C56" s="287"/>
      <c r="D56" s="287"/>
      <c r="E56" s="287"/>
      <c r="F56" s="287"/>
      <c r="G56" s="287"/>
      <c r="H56" s="289"/>
      <c r="I56" s="287"/>
      <c r="J56" s="34" t="s">
        <v>23</v>
      </c>
      <c r="K56" s="282" t="s">
        <v>3</v>
      </c>
      <c r="L56" s="283"/>
    </row>
    <row r="57" spans="1:13" s="3" customFormat="1" ht="40.5" customHeight="1" x14ac:dyDescent="0.2">
      <c r="A57" s="287"/>
      <c r="B57" s="287"/>
      <c r="C57" s="287"/>
      <c r="D57" s="287"/>
      <c r="E57" s="287"/>
      <c r="F57" s="287"/>
      <c r="G57" s="287"/>
      <c r="H57" s="290"/>
      <c r="I57" s="287"/>
      <c r="J57" s="55" t="s">
        <v>22</v>
      </c>
      <c r="K57" s="55" t="s">
        <v>4</v>
      </c>
      <c r="L57" s="55" t="s">
        <v>5</v>
      </c>
    </row>
    <row r="58" spans="1:13" s="4" customFormat="1" ht="12" customHeight="1" x14ac:dyDescent="0.2">
      <c r="A58" s="17">
        <v>1</v>
      </c>
      <c r="B58" s="17"/>
      <c r="C58" s="17"/>
      <c r="D58" s="17"/>
      <c r="E58" s="18"/>
      <c r="F58" s="18"/>
      <c r="G58" s="19"/>
      <c r="H58" s="20"/>
      <c r="I58" s="21"/>
      <c r="J58" s="21"/>
      <c r="K58" s="22"/>
      <c r="L58" s="23"/>
    </row>
    <row r="59" spans="1:13" s="4" customFormat="1" ht="12" customHeight="1" x14ac:dyDescent="0.2">
      <c r="A59" s="17">
        <v>2</v>
      </c>
      <c r="B59" s="17"/>
      <c r="C59" s="17"/>
      <c r="D59" s="17"/>
      <c r="E59" s="18"/>
      <c r="F59" s="18"/>
      <c r="G59" s="19"/>
      <c r="H59" s="20"/>
      <c r="I59" s="21"/>
      <c r="J59" s="21"/>
      <c r="K59" s="22"/>
      <c r="L59" s="23"/>
    </row>
    <row r="60" spans="1:13" s="4" customFormat="1" ht="12" customHeight="1" x14ac:dyDescent="0.2">
      <c r="A60" s="17">
        <v>3</v>
      </c>
      <c r="B60" s="17"/>
      <c r="C60" s="17"/>
      <c r="D60" s="17"/>
      <c r="E60" s="18"/>
      <c r="F60" s="18"/>
      <c r="G60" s="19"/>
      <c r="H60" s="20"/>
      <c r="I60" s="21"/>
      <c r="J60" s="21"/>
      <c r="K60" s="22"/>
      <c r="L60" s="23"/>
    </row>
    <row r="61" spans="1:13" s="3" customFormat="1" x14ac:dyDescent="0.2">
      <c r="A61" s="38"/>
      <c r="B61" s="38"/>
      <c r="C61" s="38"/>
      <c r="D61" s="38"/>
      <c r="E61" s="24"/>
      <c r="F61" s="24"/>
      <c r="G61" s="24"/>
      <c r="H61" s="39" t="s">
        <v>0</v>
      </c>
      <c r="I61" s="40"/>
      <c r="J61" s="40">
        <f>SUM(J60)</f>
        <v>0</v>
      </c>
      <c r="K61" s="41"/>
      <c r="L61" s="41"/>
    </row>
    <row r="62" spans="1:13" s="33" customFormat="1" ht="12.75" x14ac:dyDescent="0.2">
      <c r="A62" s="25"/>
      <c r="B62" s="25"/>
      <c r="C62" s="25"/>
      <c r="D62" s="25"/>
      <c r="E62" s="26"/>
      <c r="F62" s="26"/>
      <c r="G62" s="26"/>
      <c r="H62" s="27"/>
      <c r="I62" s="28"/>
      <c r="J62" s="28"/>
      <c r="K62" s="29"/>
      <c r="L62" s="29"/>
      <c r="M62" s="32"/>
    </row>
    <row r="63" spans="1:13" s="5" customFormat="1" ht="15.75" customHeight="1" x14ac:dyDescent="0.25">
      <c r="A63" s="291" t="s">
        <v>44</v>
      </c>
      <c r="B63" s="291"/>
      <c r="C63" s="291"/>
      <c r="D63" s="291"/>
      <c r="E63" s="291"/>
      <c r="F63" s="291"/>
      <c r="G63" s="291"/>
      <c r="H63" s="291"/>
      <c r="I63" s="291"/>
      <c r="J63" s="56"/>
      <c r="K63" s="12"/>
      <c r="L63" s="12"/>
    </row>
    <row r="64" spans="1:13" s="3" customFormat="1" ht="18" customHeight="1" x14ac:dyDescent="0.2">
      <c r="A64" s="287" t="s">
        <v>31</v>
      </c>
      <c r="B64" s="287" t="s">
        <v>148</v>
      </c>
      <c r="C64" s="287" t="s">
        <v>147</v>
      </c>
      <c r="D64" s="287" t="s">
        <v>35</v>
      </c>
      <c r="E64" s="287" t="s">
        <v>1</v>
      </c>
      <c r="F64" s="287" t="s">
        <v>7</v>
      </c>
      <c r="G64" s="287" t="s">
        <v>6</v>
      </c>
      <c r="H64" s="288" t="s">
        <v>9</v>
      </c>
      <c r="I64" s="287" t="s">
        <v>21</v>
      </c>
      <c r="J64" s="279" t="s">
        <v>24</v>
      </c>
      <c r="K64" s="280"/>
      <c r="L64" s="281"/>
    </row>
    <row r="65" spans="1:13" s="3" customFormat="1" ht="22.5" customHeight="1" x14ac:dyDescent="0.2">
      <c r="A65" s="287"/>
      <c r="B65" s="287"/>
      <c r="C65" s="287"/>
      <c r="D65" s="287"/>
      <c r="E65" s="287"/>
      <c r="F65" s="287"/>
      <c r="G65" s="287"/>
      <c r="H65" s="289"/>
      <c r="I65" s="287"/>
      <c r="J65" s="34" t="s">
        <v>23</v>
      </c>
      <c r="K65" s="282" t="s">
        <v>3</v>
      </c>
      <c r="L65" s="283"/>
    </row>
    <row r="66" spans="1:13" s="3" customFormat="1" ht="44.45" customHeight="1" x14ac:dyDescent="0.2">
      <c r="A66" s="287"/>
      <c r="B66" s="287"/>
      <c r="C66" s="287"/>
      <c r="D66" s="287"/>
      <c r="E66" s="287"/>
      <c r="F66" s="287"/>
      <c r="G66" s="287"/>
      <c r="H66" s="290"/>
      <c r="I66" s="287"/>
      <c r="J66" s="55" t="s">
        <v>22</v>
      </c>
      <c r="K66" s="55" t="s">
        <v>4</v>
      </c>
      <c r="L66" s="55" t="s">
        <v>5</v>
      </c>
    </row>
    <row r="67" spans="1:13" s="4" customFormat="1" ht="12" customHeight="1" x14ac:dyDescent="0.2">
      <c r="A67" s="17">
        <v>1</v>
      </c>
      <c r="B67" s="17"/>
      <c r="C67" s="17"/>
      <c r="D67" s="17"/>
      <c r="E67" s="18"/>
      <c r="F67" s="18"/>
      <c r="G67" s="19"/>
      <c r="H67" s="20"/>
      <c r="I67" s="21"/>
      <c r="J67" s="21"/>
      <c r="K67" s="22"/>
      <c r="L67" s="23"/>
    </row>
    <row r="68" spans="1:13" s="4" customFormat="1" ht="12" customHeight="1" x14ac:dyDescent="0.2">
      <c r="A68" s="17">
        <v>2</v>
      </c>
      <c r="B68" s="17"/>
      <c r="C68" s="17"/>
      <c r="D68" s="17"/>
      <c r="E68" s="18"/>
      <c r="F68" s="18"/>
      <c r="G68" s="19"/>
      <c r="H68" s="20"/>
      <c r="I68" s="21"/>
      <c r="J68" s="21"/>
      <c r="K68" s="22"/>
      <c r="L68" s="23"/>
    </row>
    <row r="69" spans="1:13" s="4" customFormat="1" ht="12" customHeight="1" x14ac:dyDescent="0.2">
      <c r="A69" s="17">
        <v>3</v>
      </c>
      <c r="B69" s="17"/>
      <c r="C69" s="17"/>
      <c r="D69" s="17"/>
      <c r="E69" s="18"/>
      <c r="F69" s="18"/>
      <c r="G69" s="19"/>
      <c r="H69" s="20"/>
      <c r="I69" s="21"/>
      <c r="J69" s="21"/>
      <c r="K69" s="22"/>
      <c r="L69" s="23"/>
    </row>
    <row r="70" spans="1:13" s="3" customFormat="1" x14ac:dyDescent="0.2">
      <c r="A70" s="38"/>
      <c r="B70" s="38"/>
      <c r="C70" s="38"/>
      <c r="D70" s="38"/>
      <c r="E70" s="24"/>
      <c r="F70" s="24"/>
      <c r="G70" s="24"/>
      <c r="H70" s="39" t="s">
        <v>0</v>
      </c>
      <c r="I70" s="40"/>
      <c r="J70" s="40">
        <f>SUM(J69)</f>
        <v>0</v>
      </c>
      <c r="K70" s="41"/>
      <c r="L70" s="41"/>
    </row>
    <row r="71" spans="1:13" s="33" customFormat="1" ht="12.75" x14ac:dyDescent="0.2">
      <c r="A71" s="25"/>
      <c r="B71" s="25"/>
      <c r="C71" s="25"/>
      <c r="D71" s="25"/>
      <c r="E71" s="26"/>
      <c r="F71" s="26"/>
      <c r="G71" s="26"/>
      <c r="H71" s="27"/>
      <c r="I71" s="28"/>
      <c r="J71" s="28"/>
      <c r="K71" s="29"/>
      <c r="L71" s="29"/>
      <c r="M71" s="32"/>
    </row>
    <row r="72" spans="1:13" s="5" customFormat="1" ht="15.75" customHeight="1" x14ac:dyDescent="0.25">
      <c r="A72" s="291" t="s">
        <v>45</v>
      </c>
      <c r="B72" s="291"/>
      <c r="C72" s="291"/>
      <c r="D72" s="291"/>
      <c r="E72" s="291"/>
      <c r="F72" s="291"/>
      <c r="G72" s="291"/>
      <c r="H72" s="291"/>
      <c r="I72" s="291"/>
      <c r="J72" s="56"/>
      <c r="K72" s="12"/>
      <c r="L72" s="12"/>
    </row>
    <row r="73" spans="1:13" s="3" customFormat="1" ht="18" customHeight="1" x14ac:dyDescent="0.2">
      <c r="A73" s="287" t="s">
        <v>31</v>
      </c>
      <c r="B73" s="287" t="s">
        <v>148</v>
      </c>
      <c r="C73" s="287" t="s">
        <v>147</v>
      </c>
      <c r="D73" s="287" t="s">
        <v>35</v>
      </c>
      <c r="E73" s="287" t="s">
        <v>1</v>
      </c>
      <c r="F73" s="287" t="s">
        <v>7</v>
      </c>
      <c r="G73" s="287" t="s">
        <v>6</v>
      </c>
      <c r="H73" s="288" t="s">
        <v>9</v>
      </c>
      <c r="I73" s="287" t="s">
        <v>21</v>
      </c>
      <c r="J73" s="279" t="s">
        <v>24</v>
      </c>
      <c r="K73" s="280"/>
      <c r="L73" s="281"/>
    </row>
    <row r="74" spans="1:13" s="3" customFormat="1" ht="22.5" customHeight="1" x14ac:dyDescent="0.2">
      <c r="A74" s="287"/>
      <c r="B74" s="287"/>
      <c r="C74" s="287"/>
      <c r="D74" s="287"/>
      <c r="E74" s="287"/>
      <c r="F74" s="287"/>
      <c r="G74" s="287"/>
      <c r="H74" s="289"/>
      <c r="I74" s="287"/>
      <c r="J74" s="34" t="s">
        <v>23</v>
      </c>
      <c r="K74" s="282" t="s">
        <v>3</v>
      </c>
      <c r="L74" s="283"/>
    </row>
    <row r="75" spans="1:13" s="3" customFormat="1" ht="37.5" customHeight="1" x14ac:dyDescent="0.2">
      <c r="A75" s="287"/>
      <c r="B75" s="287"/>
      <c r="C75" s="287"/>
      <c r="D75" s="287"/>
      <c r="E75" s="287"/>
      <c r="F75" s="287"/>
      <c r="G75" s="287"/>
      <c r="H75" s="290"/>
      <c r="I75" s="287"/>
      <c r="J75" s="55" t="s">
        <v>22</v>
      </c>
      <c r="K75" s="55" t="s">
        <v>4</v>
      </c>
      <c r="L75" s="55" t="s">
        <v>5</v>
      </c>
    </row>
    <row r="76" spans="1:13" s="4" customFormat="1" ht="12" customHeight="1" x14ac:dyDescent="0.2">
      <c r="A76" s="17">
        <v>1</v>
      </c>
      <c r="B76" s="17"/>
      <c r="C76" s="17"/>
      <c r="D76" s="17"/>
      <c r="E76" s="18"/>
      <c r="F76" s="18"/>
      <c r="G76" s="19"/>
      <c r="H76" s="20"/>
      <c r="I76" s="21"/>
      <c r="J76" s="21"/>
      <c r="K76" s="22"/>
      <c r="L76" s="23"/>
    </row>
    <row r="77" spans="1:13" s="4" customFormat="1" ht="12" customHeight="1" x14ac:dyDescent="0.2">
      <c r="A77" s="17">
        <v>2</v>
      </c>
      <c r="B77" s="17"/>
      <c r="C77" s="17"/>
      <c r="D77" s="17"/>
      <c r="E77" s="18"/>
      <c r="F77" s="18"/>
      <c r="G77" s="19"/>
      <c r="H77" s="20"/>
      <c r="I77" s="21"/>
      <c r="J77" s="21"/>
      <c r="K77" s="22"/>
      <c r="L77" s="23"/>
    </row>
    <row r="78" spans="1:13" s="4" customFormat="1" ht="12" customHeight="1" x14ac:dyDescent="0.2">
      <c r="A78" s="17">
        <v>3</v>
      </c>
      <c r="B78" s="17"/>
      <c r="C78" s="17"/>
      <c r="D78" s="17"/>
      <c r="E78" s="18"/>
      <c r="F78" s="18"/>
      <c r="G78" s="19"/>
      <c r="H78" s="20"/>
      <c r="I78" s="21"/>
      <c r="J78" s="21"/>
      <c r="K78" s="22"/>
      <c r="L78" s="23"/>
    </row>
    <row r="79" spans="1:13" s="3" customFormat="1" x14ac:dyDescent="0.2">
      <c r="A79" s="38"/>
      <c r="B79" s="38"/>
      <c r="C79" s="38"/>
      <c r="D79" s="38"/>
      <c r="E79" s="24"/>
      <c r="F79" s="24"/>
      <c r="G79" s="24"/>
      <c r="H79" s="39" t="s">
        <v>0</v>
      </c>
      <c r="I79" s="40"/>
      <c r="J79" s="40">
        <f>SUM(J78)</f>
        <v>0</v>
      </c>
      <c r="K79" s="41"/>
      <c r="L79" s="41"/>
    </row>
    <row r="80" spans="1:13" s="33" customFormat="1" ht="12.75" x14ac:dyDescent="0.2">
      <c r="A80" s="25"/>
      <c r="B80" s="25"/>
      <c r="C80" s="25"/>
      <c r="D80" s="25"/>
      <c r="E80" s="26"/>
      <c r="F80" s="26"/>
      <c r="G80" s="26"/>
      <c r="H80" s="27"/>
      <c r="I80" s="28"/>
      <c r="J80" s="28"/>
      <c r="K80" s="29"/>
      <c r="L80" s="29"/>
      <c r="M80" s="32"/>
    </row>
    <row r="81" spans="1:13" s="5" customFormat="1" ht="15.75" customHeight="1" x14ac:dyDescent="0.25">
      <c r="A81" s="291" t="s">
        <v>46</v>
      </c>
      <c r="B81" s="291"/>
      <c r="C81" s="291"/>
      <c r="D81" s="291"/>
      <c r="E81" s="291"/>
      <c r="F81" s="291"/>
      <c r="G81" s="291"/>
      <c r="H81" s="291"/>
      <c r="I81" s="291"/>
      <c r="J81" s="56"/>
      <c r="K81" s="12"/>
      <c r="L81" s="12"/>
    </row>
    <row r="82" spans="1:13" s="3" customFormat="1" ht="18" customHeight="1" x14ac:dyDescent="0.2">
      <c r="A82" s="287" t="s">
        <v>31</v>
      </c>
      <c r="B82" s="287" t="s">
        <v>148</v>
      </c>
      <c r="C82" s="287" t="s">
        <v>147</v>
      </c>
      <c r="D82" s="287" t="s">
        <v>35</v>
      </c>
      <c r="E82" s="287" t="s">
        <v>1</v>
      </c>
      <c r="F82" s="287" t="s">
        <v>7</v>
      </c>
      <c r="G82" s="287" t="s">
        <v>6</v>
      </c>
      <c r="H82" s="288" t="s">
        <v>9</v>
      </c>
      <c r="I82" s="287" t="s">
        <v>21</v>
      </c>
      <c r="J82" s="279" t="s">
        <v>24</v>
      </c>
      <c r="K82" s="280"/>
      <c r="L82" s="281"/>
    </row>
    <row r="83" spans="1:13" s="3" customFormat="1" ht="22.5" customHeight="1" x14ac:dyDescent="0.2">
      <c r="A83" s="287"/>
      <c r="B83" s="287"/>
      <c r="C83" s="287"/>
      <c r="D83" s="287"/>
      <c r="E83" s="287"/>
      <c r="F83" s="287"/>
      <c r="G83" s="287"/>
      <c r="H83" s="289"/>
      <c r="I83" s="287"/>
      <c r="J83" s="34" t="s">
        <v>23</v>
      </c>
      <c r="K83" s="282" t="s">
        <v>3</v>
      </c>
      <c r="L83" s="283"/>
    </row>
    <row r="84" spans="1:13" s="3" customFormat="1" ht="38.450000000000003" customHeight="1" x14ac:dyDescent="0.2">
      <c r="A84" s="287"/>
      <c r="B84" s="287"/>
      <c r="C84" s="287"/>
      <c r="D84" s="287"/>
      <c r="E84" s="287"/>
      <c r="F84" s="287"/>
      <c r="G84" s="287"/>
      <c r="H84" s="290"/>
      <c r="I84" s="287"/>
      <c r="J84" s="55" t="s">
        <v>22</v>
      </c>
      <c r="K84" s="55" t="s">
        <v>4</v>
      </c>
      <c r="L84" s="55" t="s">
        <v>5</v>
      </c>
    </row>
    <row r="85" spans="1:13" s="4" customFormat="1" ht="12" customHeight="1" x14ac:dyDescent="0.2">
      <c r="A85" s="17">
        <v>1</v>
      </c>
      <c r="B85" s="17"/>
      <c r="C85" s="17"/>
      <c r="D85" s="17"/>
      <c r="E85" s="18"/>
      <c r="F85" s="18"/>
      <c r="G85" s="19"/>
      <c r="H85" s="20"/>
      <c r="I85" s="21"/>
      <c r="J85" s="21"/>
      <c r="K85" s="22"/>
      <c r="L85" s="23"/>
    </row>
    <row r="86" spans="1:13" s="4" customFormat="1" ht="12" customHeight="1" x14ac:dyDescent="0.2">
      <c r="A86" s="17">
        <v>2</v>
      </c>
      <c r="B86" s="17"/>
      <c r="C86" s="17"/>
      <c r="D86" s="17"/>
      <c r="E86" s="18"/>
      <c r="F86" s="18"/>
      <c r="G86" s="19"/>
      <c r="H86" s="20"/>
      <c r="I86" s="21"/>
      <c r="J86" s="21"/>
      <c r="K86" s="22"/>
      <c r="L86" s="23"/>
    </row>
    <row r="87" spans="1:13" s="4" customFormat="1" ht="12" customHeight="1" x14ac:dyDescent="0.2">
      <c r="A87" s="17">
        <v>3</v>
      </c>
      <c r="B87" s="17"/>
      <c r="C87" s="17"/>
      <c r="D87" s="17"/>
      <c r="E87" s="18"/>
      <c r="F87" s="18"/>
      <c r="G87" s="19"/>
      <c r="H87" s="20"/>
      <c r="I87" s="21"/>
      <c r="J87" s="21"/>
      <c r="K87" s="22"/>
      <c r="L87" s="23"/>
    </row>
    <row r="88" spans="1:13" s="3" customFormat="1" x14ac:dyDescent="0.2">
      <c r="A88" s="38"/>
      <c r="B88" s="38"/>
      <c r="C88" s="38"/>
      <c r="D88" s="38"/>
      <c r="E88" s="24"/>
      <c r="F88" s="24"/>
      <c r="G88" s="24"/>
      <c r="H88" s="39" t="s">
        <v>0</v>
      </c>
      <c r="I88" s="40"/>
      <c r="J88" s="40">
        <f>SUM(J87)</f>
        <v>0</v>
      </c>
      <c r="K88" s="41"/>
      <c r="L88" s="41"/>
    </row>
    <row r="89" spans="1:13" s="33" customFormat="1" ht="12.75" x14ac:dyDescent="0.2">
      <c r="A89" s="25"/>
      <c r="B89" s="25"/>
      <c r="C89" s="25"/>
      <c r="D89" s="25"/>
      <c r="E89" s="26"/>
      <c r="F89" s="26"/>
      <c r="G89" s="26"/>
      <c r="H89" s="27"/>
      <c r="I89" s="28"/>
      <c r="J89" s="28"/>
      <c r="K89" s="29"/>
      <c r="L89" s="29"/>
      <c r="M89" s="32"/>
    </row>
    <row r="90" spans="1:13" s="5" customFormat="1" ht="30.6" customHeight="1" x14ac:dyDescent="0.25">
      <c r="A90" s="299" t="s">
        <v>47</v>
      </c>
      <c r="B90" s="299"/>
      <c r="C90" s="299"/>
      <c r="D90" s="299"/>
      <c r="E90" s="299"/>
      <c r="F90" s="299"/>
      <c r="G90" s="299"/>
      <c r="H90" s="299"/>
      <c r="I90" s="299"/>
      <c r="J90" s="56"/>
      <c r="K90" s="12"/>
      <c r="L90" s="12"/>
    </row>
    <row r="91" spans="1:13" s="3" customFormat="1" ht="18" customHeight="1" x14ac:dyDescent="0.2">
      <c r="A91" s="287" t="s">
        <v>31</v>
      </c>
      <c r="B91" s="287" t="s">
        <v>148</v>
      </c>
      <c r="C91" s="287" t="s">
        <v>147</v>
      </c>
      <c r="D91" s="287" t="s">
        <v>35</v>
      </c>
      <c r="E91" s="287" t="s">
        <v>1</v>
      </c>
      <c r="F91" s="287" t="s">
        <v>7</v>
      </c>
      <c r="G91" s="287" t="s">
        <v>6</v>
      </c>
      <c r="H91" s="288" t="s">
        <v>9</v>
      </c>
      <c r="I91" s="287" t="s">
        <v>21</v>
      </c>
      <c r="J91" s="279" t="s">
        <v>24</v>
      </c>
      <c r="K91" s="280"/>
      <c r="L91" s="281"/>
    </row>
    <row r="92" spans="1:13" s="3" customFormat="1" ht="22.5" customHeight="1" x14ac:dyDescent="0.2">
      <c r="A92" s="287"/>
      <c r="B92" s="287"/>
      <c r="C92" s="287"/>
      <c r="D92" s="287"/>
      <c r="E92" s="287"/>
      <c r="F92" s="287"/>
      <c r="G92" s="287"/>
      <c r="H92" s="289"/>
      <c r="I92" s="287"/>
      <c r="J92" s="34" t="s">
        <v>23</v>
      </c>
      <c r="K92" s="282" t="s">
        <v>3</v>
      </c>
      <c r="L92" s="283"/>
    </row>
    <row r="93" spans="1:13" s="3" customFormat="1" ht="44.45" customHeight="1" x14ac:dyDescent="0.2">
      <c r="A93" s="287"/>
      <c r="B93" s="287"/>
      <c r="C93" s="287"/>
      <c r="D93" s="287"/>
      <c r="E93" s="287"/>
      <c r="F93" s="287"/>
      <c r="G93" s="287"/>
      <c r="H93" s="290"/>
      <c r="I93" s="287"/>
      <c r="J93" s="55" t="s">
        <v>22</v>
      </c>
      <c r="K93" s="55" t="s">
        <v>4</v>
      </c>
      <c r="L93" s="55" t="s">
        <v>5</v>
      </c>
    </row>
    <row r="94" spans="1:13" s="4" customFormat="1" ht="12" customHeight="1" x14ac:dyDescent="0.2">
      <c r="A94" s="17">
        <v>1</v>
      </c>
      <c r="B94" s="17"/>
      <c r="C94" s="17"/>
      <c r="D94" s="17"/>
      <c r="E94" s="18"/>
      <c r="F94" s="18"/>
      <c r="G94" s="19"/>
      <c r="H94" s="20"/>
      <c r="I94" s="21"/>
      <c r="J94" s="21"/>
      <c r="K94" s="22"/>
      <c r="L94" s="23"/>
    </row>
    <row r="95" spans="1:13" s="4" customFormat="1" ht="12" customHeight="1" x14ac:dyDescent="0.2">
      <c r="A95" s="17">
        <v>2</v>
      </c>
      <c r="B95" s="17"/>
      <c r="C95" s="17"/>
      <c r="D95" s="17"/>
      <c r="E95" s="18"/>
      <c r="F95" s="18"/>
      <c r="G95" s="19"/>
      <c r="H95" s="20"/>
      <c r="I95" s="21"/>
      <c r="J95" s="21"/>
      <c r="K95" s="22"/>
      <c r="L95" s="23"/>
    </row>
    <row r="96" spans="1:13" s="4" customFormat="1" ht="12" customHeight="1" x14ac:dyDescent="0.2">
      <c r="A96" s="17">
        <v>3</v>
      </c>
      <c r="B96" s="17"/>
      <c r="C96" s="17"/>
      <c r="D96" s="17"/>
      <c r="E96" s="18"/>
      <c r="F96" s="18"/>
      <c r="G96" s="19"/>
      <c r="H96" s="20"/>
      <c r="I96" s="21"/>
      <c r="J96" s="21"/>
      <c r="K96" s="22"/>
      <c r="L96" s="23"/>
    </row>
    <row r="97" spans="1:12" s="3" customFormat="1" x14ac:dyDescent="0.2">
      <c r="A97" s="38"/>
      <c r="B97" s="38"/>
      <c r="C97" s="38"/>
      <c r="D97" s="38"/>
      <c r="E97" s="24"/>
      <c r="F97" s="24"/>
      <c r="G97" s="24"/>
      <c r="H97" s="39" t="s">
        <v>0</v>
      </c>
      <c r="I97" s="40"/>
      <c r="J97" s="40">
        <f>SUM(J96)</f>
        <v>0</v>
      </c>
      <c r="K97" s="41"/>
      <c r="L97" s="41"/>
    </row>
    <row r="98" spans="1:12" s="5" customFormat="1" ht="11.45" customHeight="1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12"/>
      <c r="L98" s="12"/>
    </row>
    <row r="99" spans="1:12" s="12" customFormat="1" ht="20.100000000000001" customHeight="1" x14ac:dyDescent="0.25">
      <c r="A99" s="284" t="s">
        <v>25</v>
      </c>
      <c r="B99" s="284"/>
      <c r="C99" s="284"/>
      <c r="D99" s="284"/>
      <c r="E99" s="284"/>
      <c r="F99" s="284"/>
      <c r="G99" s="284"/>
      <c r="H99" s="284"/>
      <c r="I99" s="284"/>
      <c r="J99" s="62">
        <f>J34+J43+J52+J61+J70+J79+J88+J97</f>
        <v>0</v>
      </c>
      <c r="K99" s="35"/>
      <c r="L99" s="35"/>
    </row>
    <row r="100" spans="1:12" s="5" customFormat="1" ht="20.100000000000001" customHeight="1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12"/>
      <c r="L100" s="12"/>
    </row>
    <row r="101" spans="1:12" s="37" customFormat="1" ht="15.95" customHeight="1" x14ac:dyDescent="0.25">
      <c r="A101" s="296" t="s">
        <v>28</v>
      </c>
      <c r="B101" s="297"/>
      <c r="C101" s="297"/>
      <c r="D101" s="297"/>
      <c r="E101" s="297"/>
      <c r="F101" s="297"/>
      <c r="G101" s="297"/>
      <c r="H101" s="297"/>
      <c r="I101" s="298"/>
      <c r="J101" s="63">
        <f>(J34+J43)*G11</f>
        <v>0</v>
      </c>
      <c r="K101" s="36"/>
      <c r="L101" s="36"/>
    </row>
    <row r="102" spans="1:12" s="6" customFormat="1" ht="15.75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1"/>
      <c r="L102" s="31"/>
    </row>
    <row r="103" spans="1:12" ht="15" x14ac:dyDescent="0.25">
      <c r="A103" s="294" t="s">
        <v>29</v>
      </c>
      <c r="B103" s="295"/>
      <c r="C103" s="295"/>
      <c r="D103" s="295"/>
      <c r="E103" s="295"/>
      <c r="F103" s="295"/>
      <c r="G103" s="295"/>
      <c r="H103" s="295"/>
      <c r="I103" s="295"/>
      <c r="J103" s="64">
        <f>J99+J101</f>
        <v>0</v>
      </c>
      <c r="K103" s="43"/>
      <c r="L103" s="43"/>
    </row>
    <row r="104" spans="1:12" ht="15" x14ac:dyDescent="0.25">
      <c r="A104" s="276" t="s">
        <v>38</v>
      </c>
      <c r="B104" s="277"/>
      <c r="C104" s="277"/>
      <c r="D104" s="277"/>
      <c r="E104" s="277"/>
      <c r="F104" s="277"/>
      <c r="G104" s="277"/>
      <c r="H104" s="277"/>
      <c r="I104" s="277"/>
      <c r="J104" s="64">
        <f>J43</f>
        <v>0</v>
      </c>
      <c r="K104" s="44"/>
      <c r="L104" s="44"/>
    </row>
    <row r="105" spans="1:12" ht="15" x14ac:dyDescent="0.25">
      <c r="A105" s="276" t="s">
        <v>39</v>
      </c>
      <c r="B105" s="277"/>
      <c r="C105" s="277"/>
      <c r="D105" s="277"/>
      <c r="E105" s="277"/>
      <c r="F105" s="277"/>
      <c r="G105" s="277"/>
      <c r="H105" s="277"/>
      <c r="I105" s="277"/>
      <c r="J105" s="64">
        <f>J103*G9</f>
        <v>0</v>
      </c>
      <c r="K105" s="44"/>
      <c r="L105" s="44"/>
    </row>
  </sheetData>
  <mergeCells count="135">
    <mergeCell ref="A101:I101"/>
    <mergeCell ref="A103:I103"/>
    <mergeCell ref="A104:I104"/>
    <mergeCell ref="A105:I105"/>
    <mergeCell ref="G91:G93"/>
    <mergeCell ref="H91:H93"/>
    <mergeCell ref="I91:I93"/>
    <mergeCell ref="J91:L91"/>
    <mergeCell ref="K92:L92"/>
    <mergeCell ref="A99:I99"/>
    <mergeCell ref="A91:A93"/>
    <mergeCell ref="B91:B93"/>
    <mergeCell ref="C91:C93"/>
    <mergeCell ref="D91:D93"/>
    <mergeCell ref="E91:E93"/>
    <mergeCell ref="F91:F93"/>
    <mergeCell ref="G82:G84"/>
    <mergeCell ref="H82:H84"/>
    <mergeCell ref="I82:I84"/>
    <mergeCell ref="J82:L82"/>
    <mergeCell ref="K83:L83"/>
    <mergeCell ref="A90:I90"/>
    <mergeCell ref="A82:A84"/>
    <mergeCell ref="B82:B84"/>
    <mergeCell ref="C82:C84"/>
    <mergeCell ref="D82:D84"/>
    <mergeCell ref="E82:E84"/>
    <mergeCell ref="F82:F84"/>
    <mergeCell ref="G73:G75"/>
    <mergeCell ref="H73:H75"/>
    <mergeCell ref="I73:I75"/>
    <mergeCell ref="J73:L73"/>
    <mergeCell ref="K74:L74"/>
    <mergeCell ref="A81:I81"/>
    <mergeCell ref="A73:A75"/>
    <mergeCell ref="B73:B75"/>
    <mergeCell ref="C73:C75"/>
    <mergeCell ref="D73:D75"/>
    <mergeCell ref="E73:E75"/>
    <mergeCell ref="F73:F75"/>
    <mergeCell ref="G64:G66"/>
    <mergeCell ref="H64:H66"/>
    <mergeCell ref="I64:I66"/>
    <mergeCell ref="J64:L64"/>
    <mergeCell ref="K65:L65"/>
    <mergeCell ref="A72:I72"/>
    <mergeCell ref="A64:A66"/>
    <mergeCell ref="B64:B66"/>
    <mergeCell ref="C64:C66"/>
    <mergeCell ref="D64:D66"/>
    <mergeCell ref="E64:E66"/>
    <mergeCell ref="F64:F66"/>
    <mergeCell ref="G55:G57"/>
    <mergeCell ref="H55:H57"/>
    <mergeCell ref="I55:I57"/>
    <mergeCell ref="J55:L55"/>
    <mergeCell ref="K56:L56"/>
    <mergeCell ref="A63:I63"/>
    <mergeCell ref="A55:A57"/>
    <mergeCell ref="B55:B57"/>
    <mergeCell ref="C55:C57"/>
    <mergeCell ref="D55:D57"/>
    <mergeCell ref="E55:E57"/>
    <mergeCell ref="F55:F57"/>
    <mergeCell ref="G46:G48"/>
    <mergeCell ref="H46:H48"/>
    <mergeCell ref="I46:I48"/>
    <mergeCell ref="J46:L46"/>
    <mergeCell ref="K47:L47"/>
    <mergeCell ref="A54:I54"/>
    <mergeCell ref="A46:A48"/>
    <mergeCell ref="B46:B48"/>
    <mergeCell ref="C46:C48"/>
    <mergeCell ref="D46:D48"/>
    <mergeCell ref="E46:E48"/>
    <mergeCell ref="F46:F48"/>
    <mergeCell ref="G37:G39"/>
    <mergeCell ref="H37:H39"/>
    <mergeCell ref="I37:I39"/>
    <mergeCell ref="J37:L37"/>
    <mergeCell ref="K38:L38"/>
    <mergeCell ref="A45:I45"/>
    <mergeCell ref="A37:A39"/>
    <mergeCell ref="B37:B39"/>
    <mergeCell ref="C37:C39"/>
    <mergeCell ref="D37:D39"/>
    <mergeCell ref="E37:E39"/>
    <mergeCell ref="F37:F39"/>
    <mergeCell ref="J1:L1"/>
    <mergeCell ref="G21:G23"/>
    <mergeCell ref="H21:H23"/>
    <mergeCell ref="I21:I23"/>
    <mergeCell ref="J21:L21"/>
    <mergeCell ref="K22:L22"/>
    <mergeCell ref="E12:F12"/>
    <mergeCell ref="G12:H12"/>
    <mergeCell ref="A36:I36"/>
    <mergeCell ref="E15:L15"/>
    <mergeCell ref="E17:H17"/>
    <mergeCell ref="A19:L19"/>
    <mergeCell ref="A20:I20"/>
    <mergeCell ref="A21:A23"/>
    <mergeCell ref="B21:B23"/>
    <mergeCell ref="C21:C23"/>
    <mergeCell ref="D21:D23"/>
    <mergeCell ref="E21:E23"/>
    <mergeCell ref="F21:F23"/>
    <mergeCell ref="B3:D3"/>
    <mergeCell ref="E3:H3"/>
    <mergeCell ref="B4:D4"/>
    <mergeCell ref="E4:H4"/>
    <mergeCell ref="A3:A13"/>
    <mergeCell ref="J2:L2"/>
    <mergeCell ref="B5:D5"/>
    <mergeCell ref="E5:H5"/>
    <mergeCell ref="E6:F6"/>
    <mergeCell ref="G6:H6"/>
    <mergeCell ref="B13:D13"/>
    <mergeCell ref="E13:F13"/>
    <mergeCell ref="G13:H13"/>
    <mergeCell ref="B7:D7"/>
    <mergeCell ref="E7:F7"/>
    <mergeCell ref="G7:H7"/>
    <mergeCell ref="B8:D8"/>
    <mergeCell ref="E8:F8"/>
    <mergeCell ref="G8:H8"/>
    <mergeCell ref="B11:D11"/>
    <mergeCell ref="E11:F11"/>
    <mergeCell ref="G11:H11"/>
    <mergeCell ref="B9:D9"/>
    <mergeCell ref="E9:F9"/>
    <mergeCell ref="G9:H9"/>
    <mergeCell ref="B10:D10"/>
    <mergeCell ref="E10:F10"/>
    <mergeCell ref="G10:H10"/>
  </mergeCells>
  <conditionalFormatting sqref="G107:G65570 G98 G102 G100">
    <cfRule type="cellIs" dxfId="9" priority="9" stopIfTrue="1" operator="notBetween">
      <formula>#REF!</formula>
      <formula>#REF!</formula>
    </cfRule>
  </conditionalFormatting>
  <conditionalFormatting sqref="G90">
    <cfRule type="cellIs" dxfId="8" priority="8" stopIfTrue="1" operator="notBetween">
      <formula>#REF!</formula>
      <formula>#REF!</formula>
    </cfRule>
  </conditionalFormatting>
  <conditionalFormatting sqref="G81">
    <cfRule type="cellIs" dxfId="7" priority="7" stopIfTrue="1" operator="notBetween">
      <formula>#REF!</formula>
      <formula>#REF!</formula>
    </cfRule>
  </conditionalFormatting>
  <conditionalFormatting sqref="G72">
    <cfRule type="cellIs" dxfId="6" priority="6" stopIfTrue="1" operator="notBetween">
      <formula>#REF!</formula>
      <formula>#REF!</formula>
    </cfRule>
  </conditionalFormatting>
  <conditionalFormatting sqref="G63">
    <cfRule type="cellIs" dxfId="5" priority="5" stopIfTrue="1" operator="notBetween">
      <formula>#REF!</formula>
      <formula>#REF!</formula>
    </cfRule>
  </conditionalFormatting>
  <conditionalFormatting sqref="G45">
    <cfRule type="cellIs" dxfId="4" priority="4" stopIfTrue="1" operator="notBetween">
      <formula>#REF!</formula>
      <formula>#REF!</formula>
    </cfRule>
  </conditionalFormatting>
  <conditionalFormatting sqref="G20">
    <cfRule type="cellIs" dxfId="3" priority="3" stopIfTrue="1" operator="notBetween">
      <formula>#REF!</formula>
      <formula>#REF!</formula>
    </cfRule>
  </conditionalFormatting>
  <conditionalFormatting sqref="G36">
    <cfRule type="cellIs" dxfId="2" priority="2" stopIfTrue="1" operator="notBetween">
      <formula>#REF!</formula>
      <formula>#REF!</formula>
    </cfRule>
  </conditionalFormatting>
  <conditionalFormatting sqref="G54">
    <cfRule type="cellIs" dxfId="1" priority="1" stopIfTrue="1" operator="notBetween">
      <formula>#REF!</formula>
      <formula>#REF!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'veiklų kodai'!$B$3:$B$21</xm:f>
          </x14:formula1>
          <xm:sqref>C85:C87 C40:C42 C49:C51 C58:C60 C67:C69 C76:C78 C24:C33</xm:sqref>
        </x14:dataValidation>
        <x14:dataValidation type="list" allowBlank="1" showInputMessage="1" showErrorMessage="1">
          <x14:formula1>
            <xm:f>'veiklų kodai'!$B$3:$B$22</xm:f>
          </x14:formula1>
          <xm:sqref>C94:C96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opLeftCell="A46" workbookViewId="0">
      <selection activeCell="A63" sqref="A63:XFD63"/>
    </sheetView>
  </sheetViews>
  <sheetFormatPr defaultColWidth="9.140625" defaultRowHeight="12.75" x14ac:dyDescent="0.2"/>
  <cols>
    <col min="1" max="1" width="9.140625" style="60"/>
    <col min="2" max="2" width="50.85546875" style="60" customWidth="1"/>
    <col min="3" max="3" width="16.85546875" style="60" customWidth="1"/>
    <col min="4" max="4" width="14" style="60" customWidth="1"/>
    <col min="5" max="5" width="12.42578125" style="60" customWidth="1"/>
    <col min="6" max="6" width="11.5703125" style="60" customWidth="1"/>
    <col min="7" max="7" width="10" style="60" customWidth="1"/>
    <col min="8" max="8" width="18.140625" style="60" customWidth="1"/>
    <col min="9" max="9" width="10.85546875" style="60" customWidth="1"/>
    <col min="10" max="16384" width="9.140625" style="60"/>
  </cols>
  <sheetData>
    <row r="1" spans="1:10" ht="33.6" customHeight="1" x14ac:dyDescent="0.2">
      <c r="H1" s="221" t="s">
        <v>150</v>
      </c>
      <c r="I1" s="221"/>
      <c r="J1" s="221"/>
    </row>
    <row r="3" spans="1:10" ht="24.6" customHeight="1" x14ac:dyDescent="0.2">
      <c r="A3" s="220" t="s">
        <v>140</v>
      </c>
      <c r="B3" s="223" t="s">
        <v>20</v>
      </c>
      <c r="C3" s="223"/>
      <c r="D3" s="223"/>
      <c r="E3" s="310">
        <f>Deklaracija!E2</f>
        <v>0</v>
      </c>
      <c r="F3" s="311"/>
      <c r="G3" s="311"/>
      <c r="H3" s="312"/>
      <c r="I3" s="122"/>
    </row>
    <row r="4" spans="1:10" x14ac:dyDescent="0.2">
      <c r="A4" s="220"/>
      <c r="B4" s="224" t="s">
        <v>2</v>
      </c>
      <c r="C4" s="224"/>
      <c r="D4" s="224"/>
      <c r="E4" s="313">
        <f>Deklaracija!E3</f>
        <v>0</v>
      </c>
      <c r="F4" s="313"/>
      <c r="G4" s="313"/>
      <c r="H4" s="313"/>
      <c r="I4" s="122"/>
    </row>
    <row r="5" spans="1:10" x14ac:dyDescent="0.2">
      <c r="A5" s="220"/>
      <c r="B5" s="224" t="s">
        <v>75</v>
      </c>
      <c r="C5" s="224"/>
      <c r="D5" s="224"/>
      <c r="E5" s="230">
        <f>Deklaracija!E4</f>
        <v>0</v>
      </c>
      <c r="F5" s="228"/>
      <c r="G5" s="228"/>
      <c r="H5" s="228"/>
      <c r="I5" s="122"/>
    </row>
    <row r="6" spans="1:10" x14ac:dyDescent="0.2">
      <c r="A6" s="220"/>
      <c r="B6" s="124"/>
      <c r="C6" s="124"/>
      <c r="D6" s="124"/>
      <c r="E6" s="241" t="s">
        <v>80</v>
      </c>
      <c r="F6" s="241"/>
      <c r="G6" s="241" t="s">
        <v>81</v>
      </c>
      <c r="H6" s="241"/>
      <c r="I6" s="122"/>
    </row>
    <row r="7" spans="1:10" x14ac:dyDescent="0.2">
      <c r="A7" s="220"/>
      <c r="B7" s="224" t="s">
        <v>76</v>
      </c>
      <c r="C7" s="224"/>
      <c r="D7" s="224"/>
      <c r="E7" s="308">
        <f>Deklaracija!E6</f>
        <v>0</v>
      </c>
      <c r="F7" s="309"/>
      <c r="G7" s="242">
        <f>Deklaracija!G6</f>
        <v>0</v>
      </c>
      <c r="H7" s="243"/>
      <c r="I7" s="122"/>
    </row>
    <row r="8" spans="1:10" ht="15.95" customHeight="1" x14ac:dyDescent="0.2">
      <c r="A8" s="220"/>
      <c r="B8" s="231" t="s">
        <v>138</v>
      </c>
      <c r="C8" s="232"/>
      <c r="D8" s="233"/>
      <c r="E8" s="308">
        <f>Deklaracija!E7</f>
        <v>0</v>
      </c>
      <c r="F8" s="309"/>
      <c r="G8" s="242">
        <f>Deklaracija!G7</f>
        <v>0</v>
      </c>
      <c r="H8" s="243"/>
      <c r="I8" s="122"/>
    </row>
    <row r="9" spans="1:10" x14ac:dyDescent="0.2">
      <c r="A9" s="220"/>
      <c r="B9" s="224" t="s">
        <v>137</v>
      </c>
      <c r="C9" s="224"/>
      <c r="D9" s="224"/>
      <c r="E9" s="308">
        <f>Deklaracija!E8</f>
        <v>0</v>
      </c>
      <c r="F9" s="309"/>
      <c r="G9" s="242">
        <f>Deklaracija!G8</f>
        <v>0</v>
      </c>
      <c r="H9" s="243"/>
      <c r="I9" s="122"/>
    </row>
    <row r="10" spans="1:10" x14ac:dyDescent="0.2">
      <c r="A10" s="220"/>
      <c r="B10" s="314"/>
      <c r="C10" s="219"/>
      <c r="D10" s="315"/>
      <c r="E10" s="316" t="s">
        <v>80</v>
      </c>
      <c r="F10" s="317"/>
      <c r="G10" s="248" t="s">
        <v>81</v>
      </c>
      <c r="H10" s="249"/>
      <c r="I10" s="122"/>
    </row>
    <row r="11" spans="1:10" x14ac:dyDescent="0.2">
      <c r="A11" s="220"/>
      <c r="B11" s="224" t="s">
        <v>135</v>
      </c>
      <c r="C11" s="224"/>
      <c r="D11" s="224"/>
      <c r="E11" s="308">
        <f>Deklaracija!E10</f>
        <v>0</v>
      </c>
      <c r="F11" s="309"/>
      <c r="G11" s="242">
        <f>Deklaracija!G10</f>
        <v>0</v>
      </c>
      <c r="H11" s="243"/>
      <c r="I11" s="122"/>
    </row>
    <row r="12" spans="1:10" x14ac:dyDescent="0.2">
      <c r="A12" s="220"/>
      <c r="B12" s="124"/>
      <c r="C12" s="124"/>
      <c r="D12" s="124"/>
      <c r="E12" s="241" t="s">
        <v>78</v>
      </c>
      <c r="F12" s="241"/>
      <c r="G12" s="241" t="s">
        <v>79</v>
      </c>
      <c r="H12" s="241"/>
      <c r="I12" s="122"/>
    </row>
    <row r="13" spans="1:10" x14ac:dyDescent="0.2">
      <c r="A13" s="220"/>
      <c r="B13" s="224" t="s">
        <v>77</v>
      </c>
      <c r="C13" s="224"/>
      <c r="D13" s="224"/>
      <c r="E13" s="326">
        <f>Deklaracija!E12</f>
        <v>0</v>
      </c>
      <c r="F13" s="327"/>
      <c r="G13" s="326">
        <f>Deklaracija!G12</f>
        <v>0</v>
      </c>
      <c r="H13" s="327"/>
      <c r="I13" s="122"/>
    </row>
    <row r="14" spans="1:10" x14ac:dyDescent="0.2">
      <c r="A14" s="161"/>
      <c r="B14" s="140"/>
      <c r="C14" s="140"/>
      <c r="D14" s="140"/>
      <c r="E14" s="162"/>
      <c r="F14" s="162"/>
      <c r="G14" s="162"/>
      <c r="H14" s="162"/>
      <c r="I14" s="122"/>
    </row>
    <row r="15" spans="1:10" s="9" customFormat="1" ht="15.75" customHeight="1" x14ac:dyDescent="0.2">
      <c r="B15" s="318" t="s">
        <v>143</v>
      </c>
      <c r="C15" s="318"/>
      <c r="D15" s="318"/>
      <c r="E15" s="318"/>
      <c r="F15" s="318"/>
      <c r="G15" s="318"/>
      <c r="H15" s="318"/>
      <c r="I15" s="318"/>
    </row>
    <row r="16" spans="1:10" s="9" customFormat="1" ht="15.75" customHeight="1" x14ac:dyDescent="0.2">
      <c r="B16" s="160"/>
      <c r="C16" s="160"/>
      <c r="D16" s="160"/>
      <c r="E16" s="160"/>
      <c r="F16" s="160"/>
      <c r="G16" s="160"/>
      <c r="H16" s="160"/>
      <c r="I16" s="160"/>
    </row>
    <row r="17" spans="2:10" s="139" customFormat="1" ht="15.75" customHeight="1" x14ac:dyDescent="0.2">
      <c r="B17" s="66" t="s">
        <v>141</v>
      </c>
      <c r="C17" s="66"/>
      <c r="D17" s="187" t="s">
        <v>142</v>
      </c>
      <c r="E17" s="186"/>
      <c r="F17" s="186"/>
      <c r="G17" s="186"/>
      <c r="H17" s="67"/>
    </row>
    <row r="18" spans="2:10" x14ac:dyDescent="0.2">
      <c r="D18" s="179"/>
      <c r="E18" s="179"/>
      <c r="F18" s="179"/>
      <c r="G18" s="179"/>
    </row>
    <row r="19" spans="2:10" s="9" customFormat="1" ht="15.75" customHeight="1" x14ac:dyDescent="0.2">
      <c r="B19" s="141" t="s">
        <v>146</v>
      </c>
      <c r="C19" s="165" t="s">
        <v>26</v>
      </c>
      <c r="D19" s="187" t="s">
        <v>142</v>
      </c>
      <c r="E19" s="214" t="s">
        <v>27</v>
      </c>
      <c r="F19" s="187" t="s">
        <v>142</v>
      </c>
      <c r="G19" s="184"/>
      <c r="I19" s="12"/>
    </row>
    <row r="20" spans="2:10" s="9" customFormat="1" ht="15.75" customHeight="1" x14ac:dyDescent="0.2">
      <c r="B20" s="141"/>
      <c r="C20" s="45"/>
      <c r="D20" s="163"/>
      <c r="E20" s="11"/>
      <c r="F20" s="164"/>
      <c r="I20" s="12"/>
    </row>
    <row r="21" spans="2:10" s="9" customFormat="1" ht="15.75" customHeight="1" x14ac:dyDescent="0.2">
      <c r="E21" s="10"/>
      <c r="F21" s="10"/>
      <c r="G21" s="10"/>
      <c r="H21" s="10"/>
      <c r="I21" s="12"/>
    </row>
    <row r="22" spans="2:10" s="142" customFormat="1" ht="18" customHeight="1" x14ac:dyDescent="0.2">
      <c r="B22" s="330" t="s">
        <v>74</v>
      </c>
      <c r="C22" s="330" t="s">
        <v>154</v>
      </c>
      <c r="D22" s="330" t="s">
        <v>96</v>
      </c>
      <c r="E22" s="330" t="s">
        <v>97</v>
      </c>
      <c r="F22" s="330" t="s">
        <v>98</v>
      </c>
      <c r="G22" s="330" t="s">
        <v>67</v>
      </c>
      <c r="H22" s="332" t="s">
        <v>68</v>
      </c>
      <c r="I22" s="323" t="s">
        <v>73</v>
      </c>
    </row>
    <row r="23" spans="2:10" s="142" customFormat="1" ht="22.5" customHeight="1" x14ac:dyDescent="0.2">
      <c r="B23" s="330"/>
      <c r="C23" s="330"/>
      <c r="D23" s="330"/>
      <c r="E23" s="330"/>
      <c r="F23" s="330"/>
      <c r="G23" s="330"/>
      <c r="H23" s="333"/>
      <c r="I23" s="324"/>
    </row>
    <row r="24" spans="2:10" s="142" customFormat="1" ht="23.25" customHeight="1" x14ac:dyDescent="0.2">
      <c r="B24" s="330"/>
      <c r="C24" s="330"/>
      <c r="D24" s="330"/>
      <c r="E24" s="330"/>
      <c r="F24" s="330"/>
      <c r="G24" s="330"/>
      <c r="H24" s="334"/>
      <c r="I24" s="325"/>
    </row>
    <row r="25" spans="2:10" s="146" customFormat="1" ht="30.6" customHeight="1" x14ac:dyDescent="0.2">
      <c r="B25" s="143" t="str">
        <f>kategorijųsąrašas!B3</f>
        <v>1.1 IŠLAIDOS PERSONALUI</v>
      </c>
      <c r="C25" s="144"/>
      <c r="D25" s="172">
        <f>'1 tarpinė ataskaita'!$J34</f>
        <v>0</v>
      </c>
      <c r="E25" s="172">
        <f>'2 tarpinė ataskaita'!$J34</f>
        <v>0</v>
      </c>
      <c r="F25" s="172">
        <f>'Galutinė ataskaita'!$J34</f>
        <v>0</v>
      </c>
      <c r="G25" s="173">
        <f>SUM(D25:F25)</f>
        <v>0</v>
      </c>
      <c r="H25" s="174">
        <f>C25-G25</f>
        <v>0</v>
      </c>
      <c r="I25" s="175" t="str">
        <f t="shared" ref="I25:I26" si="0">IF(OR(C25=0, C25=""), "", H25*100/C25)</f>
        <v/>
      </c>
      <c r="J25" s="145" t="str">
        <f>IF(AND(G25-C25&lt;=C25*25%, G25-C25&lt;=$C$34*10%), " ", "REIKALINGAS SUTARTIES KEITIMAS")</f>
        <v xml:space="preserve"> </v>
      </c>
    </row>
    <row r="26" spans="2:10" s="146" customFormat="1" ht="30.6" customHeight="1" x14ac:dyDescent="0.2">
      <c r="B26" s="143" t="str">
        <f>kategorijųsąrašas!B4</f>
        <v>1.2 NUOSAVAS INDĖLIS SAVANORIŠKO DARBO VALANDOMIS</v>
      </c>
      <c r="C26" s="144"/>
      <c r="D26" s="172">
        <f>'1 tarpinė ataskaita'!$J43</f>
        <v>0</v>
      </c>
      <c r="E26" s="172">
        <f>'2 tarpinė ataskaita'!$J43</f>
        <v>0</v>
      </c>
      <c r="F26" s="172">
        <f>'Galutinė ataskaita'!$J43</f>
        <v>0</v>
      </c>
      <c r="G26" s="173">
        <f t="shared" ref="G26:G33" si="1">SUM(D26:F26)</f>
        <v>0</v>
      </c>
      <c r="H26" s="174">
        <f t="shared" ref="H26:H33" si="2">C26-G26</f>
        <v>0</v>
      </c>
      <c r="I26" s="175" t="str">
        <f t="shared" si="0"/>
        <v/>
      </c>
      <c r="J26" s="145" t="str">
        <f t="shared" ref="J26:J31" si="3">IF(AND(G26-C26&lt;=C26*25%, G26-C26&lt;=$C$34*10%), " ", "REIKALINGAS SUTARTIES KEITIMAS")</f>
        <v xml:space="preserve"> </v>
      </c>
    </row>
    <row r="27" spans="2:10" s="146" customFormat="1" ht="30.6" customHeight="1" x14ac:dyDescent="0.2">
      <c r="B27" s="143" t="str">
        <f>kategorijųsąrašas!B5</f>
        <v>1.3 PERSONALO IR SAVANORIŲ KELIONĖS IŠLAIDOS</v>
      </c>
      <c r="C27" s="144"/>
      <c r="D27" s="172">
        <f>'1 tarpinė ataskaita'!$J$52</f>
        <v>0</v>
      </c>
      <c r="E27" s="172">
        <f>'2 tarpinė ataskaita'!$J$52</f>
        <v>0</v>
      </c>
      <c r="F27" s="172">
        <f>'Galutinė ataskaita'!$J$52</f>
        <v>0</v>
      </c>
      <c r="G27" s="173">
        <f t="shared" si="1"/>
        <v>0</v>
      </c>
      <c r="H27" s="174">
        <f t="shared" si="2"/>
        <v>0</v>
      </c>
      <c r="I27" s="175" t="str">
        <f>IF(OR(C27=0, C27=""), "", H27*100/C27)</f>
        <v/>
      </c>
      <c r="J27" s="145" t="str">
        <f t="shared" si="3"/>
        <v xml:space="preserve"> </v>
      </c>
    </row>
    <row r="28" spans="2:10" s="146" customFormat="1" ht="30.6" customHeight="1" x14ac:dyDescent="0.2">
      <c r="B28" s="143" t="str">
        <f>kategorijųsąrašas!B6</f>
        <v>1.4 ILGALAIKIO TURTO IŠLAIDOS (NUSIDĖVĖJIMO VERTĖ)</v>
      </c>
      <c r="C28" s="144"/>
      <c r="D28" s="172">
        <f>'1 tarpinė ataskaita'!$J61</f>
        <v>0</v>
      </c>
      <c r="E28" s="172">
        <f>'2 tarpinė ataskaita'!$J61</f>
        <v>0</v>
      </c>
      <c r="F28" s="172">
        <f>'Galutinė ataskaita'!$J61</f>
        <v>0</v>
      </c>
      <c r="G28" s="173">
        <f t="shared" si="1"/>
        <v>0</v>
      </c>
      <c r="H28" s="174">
        <f t="shared" si="2"/>
        <v>0</v>
      </c>
      <c r="I28" s="175" t="str">
        <f t="shared" ref="I28:I33" si="4">IF(OR(C28=0, C28=""), "", H28*100/C28)</f>
        <v/>
      </c>
      <c r="J28" s="145" t="str">
        <f t="shared" si="3"/>
        <v xml:space="preserve"> </v>
      </c>
    </row>
    <row r="29" spans="2:10" s="146" customFormat="1" ht="30.6" customHeight="1" x14ac:dyDescent="0.2">
      <c r="B29" s="143" t="str">
        <f>kategorijųsąrašas!B7</f>
        <v>1.5 ILGALAIKIO TURTO ĮSIGIJIMO IŠLAIDOS</v>
      </c>
      <c r="C29" s="144"/>
      <c r="D29" s="172">
        <f>'1 tarpinė ataskaita'!$J70</f>
        <v>0</v>
      </c>
      <c r="E29" s="172">
        <f>'2 tarpinė ataskaita'!$J70</f>
        <v>0</v>
      </c>
      <c r="F29" s="172">
        <f>'Galutinė ataskaita'!$J70</f>
        <v>0</v>
      </c>
      <c r="G29" s="173">
        <f t="shared" si="1"/>
        <v>0</v>
      </c>
      <c r="H29" s="174">
        <f t="shared" si="2"/>
        <v>0</v>
      </c>
      <c r="I29" s="175" t="str">
        <f t="shared" si="4"/>
        <v/>
      </c>
      <c r="J29" s="145" t="str">
        <f t="shared" si="3"/>
        <v xml:space="preserve"> </v>
      </c>
    </row>
    <row r="30" spans="2:10" s="146" customFormat="1" ht="30.6" customHeight="1" x14ac:dyDescent="0.2">
      <c r="B30" s="143" t="str">
        <f>kategorijųsąrašas!B8</f>
        <v>1.6 IŠLAIDOS PREKĖMS IR PRIEMONĖMS ĮSIGYTI</v>
      </c>
      <c r="C30" s="144"/>
      <c r="D30" s="172">
        <f>'1 tarpinė ataskaita'!$J79</f>
        <v>0</v>
      </c>
      <c r="E30" s="172">
        <f>'2 tarpinė ataskaita'!$J79</f>
        <v>0</v>
      </c>
      <c r="F30" s="172">
        <f>'Galutinė ataskaita'!$J79</f>
        <v>0</v>
      </c>
      <c r="G30" s="173">
        <f t="shared" si="1"/>
        <v>0</v>
      </c>
      <c r="H30" s="174">
        <f t="shared" si="2"/>
        <v>0</v>
      </c>
      <c r="I30" s="175" t="str">
        <f t="shared" si="4"/>
        <v/>
      </c>
      <c r="J30" s="145" t="str">
        <f t="shared" si="3"/>
        <v xml:space="preserve"> </v>
      </c>
    </row>
    <row r="31" spans="2:10" s="146" customFormat="1" ht="30.6" customHeight="1" x14ac:dyDescent="0.2">
      <c r="B31" s="143" t="str">
        <f>kategorijųsąrašas!B9</f>
        <v>1.7 IŠLAIDOS PASLAUGOMS</v>
      </c>
      <c r="C31" s="144"/>
      <c r="D31" s="172">
        <f>'1 tarpinė ataskaita'!$J88</f>
        <v>0</v>
      </c>
      <c r="E31" s="172">
        <f>'2 tarpinė ataskaita'!$J88</f>
        <v>0</v>
      </c>
      <c r="F31" s="172">
        <f>'Galutinė ataskaita'!$J88</f>
        <v>0</v>
      </c>
      <c r="G31" s="173">
        <f t="shared" si="1"/>
        <v>0</v>
      </c>
      <c r="H31" s="174">
        <f t="shared" si="2"/>
        <v>0</v>
      </c>
      <c r="I31" s="175" t="str">
        <f t="shared" si="4"/>
        <v/>
      </c>
      <c r="J31" s="145" t="str">
        <f t="shared" si="3"/>
        <v xml:space="preserve"> </v>
      </c>
    </row>
    <row r="32" spans="2:10" s="146" customFormat="1" ht="40.35" customHeight="1" x14ac:dyDescent="0.2">
      <c r="B32" s="143" t="str">
        <f>kategorijųsąrašas!B10</f>
        <v>1.8 KITOS IŠLAIDOS: INFORMACINĖMS, VIEŠINIMO, VERTIMO, VERTINIMO, AUDITO AR IŠLAIDŲ SERTIFIKAVIMO IR PAN. PASLAUGOMS</v>
      </c>
      <c r="C32" s="144"/>
      <c r="D32" s="172">
        <f>'1 tarpinė ataskaita'!$J97</f>
        <v>0</v>
      </c>
      <c r="E32" s="172">
        <f>'2 tarpinė ataskaita'!$J97</f>
        <v>0</v>
      </c>
      <c r="F32" s="172">
        <f>'Galutinė ataskaita'!$J97</f>
        <v>0</v>
      </c>
      <c r="G32" s="173">
        <f t="shared" si="1"/>
        <v>0</v>
      </c>
      <c r="H32" s="174">
        <f t="shared" si="2"/>
        <v>0</v>
      </c>
      <c r="I32" s="175" t="str">
        <f t="shared" si="4"/>
        <v/>
      </c>
      <c r="J32" s="145" t="str">
        <f>IF(AND(G32-C32&lt;=C32*25%, G32-C32&lt;=$C$34*10%), " ", "REIKALINGAS SUTARTIES KEITIMAS")</f>
        <v xml:space="preserve"> </v>
      </c>
    </row>
    <row r="33" spans="2:10" s="146" customFormat="1" ht="30.6" customHeight="1" x14ac:dyDescent="0.2">
      <c r="B33" s="143" t="str">
        <f>kategorijųsąrašas!B11</f>
        <v xml:space="preserve">B. NETIESIOGINĖS IŠLAIDOS </v>
      </c>
      <c r="C33" s="144">
        <f>(C25+C26)*G11</f>
        <v>0</v>
      </c>
      <c r="D33" s="172">
        <f>'1 tarpinė ataskaita'!J101</f>
        <v>0</v>
      </c>
      <c r="E33" s="172">
        <f>'2 tarpinė ataskaita'!J101</f>
        <v>0</v>
      </c>
      <c r="F33" s="172">
        <f>'Galutinė ataskaita'!J101</f>
        <v>0</v>
      </c>
      <c r="G33" s="173">
        <f t="shared" si="1"/>
        <v>0</v>
      </c>
      <c r="H33" s="174">
        <f t="shared" si="2"/>
        <v>0</v>
      </c>
      <c r="I33" s="175" t="str">
        <f t="shared" si="4"/>
        <v/>
      </c>
      <c r="J33" s="145"/>
    </row>
    <row r="34" spans="2:10" s="142" customFormat="1" ht="21" customHeight="1" x14ac:dyDescent="0.2">
      <c r="B34" s="147" t="s">
        <v>0</v>
      </c>
      <c r="C34" s="177">
        <f>SUM(C25:C33)</f>
        <v>0</v>
      </c>
      <c r="D34" s="176">
        <f t="shared" ref="D34:H34" si="5">SUM(D25:D33)</f>
        <v>0</v>
      </c>
      <c r="E34" s="176">
        <f t="shared" si="5"/>
        <v>0</v>
      </c>
      <c r="F34" s="176">
        <f t="shared" si="5"/>
        <v>0</v>
      </c>
      <c r="G34" s="177">
        <f t="shared" si="5"/>
        <v>0</v>
      </c>
      <c r="H34" s="177">
        <f t="shared" si="5"/>
        <v>0</v>
      </c>
      <c r="I34" s="178"/>
    </row>
    <row r="35" spans="2:10" s="142" customFormat="1" hidden="1" x14ac:dyDescent="0.2">
      <c r="B35" s="148"/>
      <c r="C35" s="148"/>
      <c r="D35" s="148"/>
      <c r="E35" s="149"/>
      <c r="F35" s="149"/>
      <c r="G35" s="149"/>
      <c r="H35" s="150"/>
    </row>
    <row r="36" spans="2:10" s="154" customFormat="1" x14ac:dyDescent="0.2">
      <c r="B36" s="151"/>
      <c r="C36" s="151"/>
      <c r="D36" s="151"/>
      <c r="E36" s="152"/>
      <c r="F36" s="152"/>
      <c r="G36" s="152"/>
      <c r="H36" s="153"/>
    </row>
    <row r="37" spans="2:10" s="12" customFormat="1" ht="11.45" customHeight="1" x14ac:dyDescent="0.2">
      <c r="B37" s="155"/>
      <c r="C37" s="155"/>
      <c r="D37" s="155"/>
      <c r="E37" s="155"/>
      <c r="F37" s="155"/>
      <c r="G37" s="155"/>
      <c r="H37" s="155"/>
    </row>
    <row r="38" spans="2:10" s="12" customFormat="1" ht="20.100000000000001" customHeight="1" x14ac:dyDescent="0.2">
      <c r="B38" s="319" t="s">
        <v>25</v>
      </c>
      <c r="C38" s="320"/>
      <c r="D38" s="320"/>
      <c r="E38" s="320"/>
      <c r="F38" s="320"/>
      <c r="G38" s="156">
        <f>SUM(G25:G32)</f>
        <v>0</v>
      </c>
      <c r="H38" s="45"/>
    </row>
    <row r="39" spans="2:10" s="12" customFormat="1" ht="20.100000000000001" customHeight="1" x14ac:dyDescent="0.2">
      <c r="B39" s="155"/>
      <c r="C39" s="155"/>
      <c r="D39" s="155"/>
      <c r="E39" s="155"/>
      <c r="F39" s="155"/>
      <c r="G39" s="155"/>
      <c r="H39" s="155"/>
    </row>
    <row r="40" spans="2:10" s="142" customFormat="1" ht="15.95" customHeight="1" x14ac:dyDescent="0.2">
      <c r="B40" s="335" t="s">
        <v>28</v>
      </c>
      <c r="C40" s="336"/>
      <c r="D40" s="336"/>
      <c r="E40" s="336"/>
      <c r="F40" s="336"/>
      <c r="G40" s="157">
        <f>G33</f>
        <v>0</v>
      </c>
      <c r="H40" s="159"/>
      <c r="I40" s="158"/>
    </row>
    <row r="41" spans="2:10" s="123" customFormat="1" x14ac:dyDescent="0.2">
      <c r="B41" s="45"/>
      <c r="C41" s="45"/>
      <c r="D41" s="45"/>
      <c r="E41" s="45"/>
      <c r="F41" s="45"/>
      <c r="G41" s="45"/>
      <c r="H41" s="45"/>
    </row>
    <row r="42" spans="2:10" x14ac:dyDescent="0.2">
      <c r="B42" s="328" t="s">
        <v>99</v>
      </c>
      <c r="C42" s="329"/>
      <c r="D42" s="329"/>
      <c r="E42" s="329"/>
      <c r="F42" s="329"/>
      <c r="G42" s="68">
        <f>G38+G40</f>
        <v>0</v>
      </c>
      <c r="H42" s="133"/>
    </row>
    <row r="43" spans="2:10" x14ac:dyDescent="0.2">
      <c r="B43" s="319" t="s">
        <v>100</v>
      </c>
      <c r="C43" s="320"/>
      <c r="D43" s="320"/>
      <c r="E43" s="320"/>
      <c r="F43" s="320"/>
      <c r="G43" s="68">
        <f>G26</f>
        <v>0</v>
      </c>
      <c r="H43" s="133"/>
    </row>
    <row r="44" spans="2:10" x14ac:dyDescent="0.2">
      <c r="B44" s="319" t="s">
        <v>101</v>
      </c>
      <c r="C44" s="320"/>
      <c r="D44" s="320"/>
      <c r="E44" s="320"/>
      <c r="F44" s="320"/>
      <c r="G44" s="68">
        <f>G42*G9</f>
        <v>0</v>
      </c>
      <c r="H44" s="133"/>
    </row>
    <row r="45" spans="2:10" x14ac:dyDescent="0.2">
      <c r="H45" s="123"/>
    </row>
    <row r="46" spans="2:10" x14ac:dyDescent="0.2">
      <c r="B46" s="328" t="s">
        <v>156</v>
      </c>
      <c r="C46" s="329"/>
      <c r="D46" s="329"/>
      <c r="E46" s="329"/>
      <c r="F46" s="329"/>
      <c r="G46" s="215">
        <v>0</v>
      </c>
      <c r="H46" s="133"/>
    </row>
    <row r="47" spans="2:10" x14ac:dyDescent="0.2">
      <c r="B47" s="319" t="s">
        <v>157</v>
      </c>
      <c r="C47" s="320"/>
      <c r="D47" s="320"/>
      <c r="E47" s="320"/>
      <c r="F47" s="320"/>
      <c r="G47" s="215">
        <v>0</v>
      </c>
      <c r="H47" s="133"/>
    </row>
    <row r="48" spans="2:10" x14ac:dyDescent="0.2">
      <c r="B48" s="319" t="s">
        <v>158</v>
      </c>
      <c r="C48" s="320"/>
      <c r="D48" s="320"/>
      <c r="E48" s="320"/>
      <c r="F48" s="320"/>
      <c r="G48" s="215">
        <v>0</v>
      </c>
      <c r="H48" s="133"/>
    </row>
    <row r="49" spans="1:9" x14ac:dyDescent="0.2">
      <c r="B49" s="319" t="s">
        <v>84</v>
      </c>
      <c r="C49" s="320"/>
      <c r="D49" s="320"/>
      <c r="E49" s="320"/>
      <c r="F49" s="320"/>
      <c r="G49" s="68">
        <f>MAX(G44-(G46+G47+G48),0)</f>
        <v>0</v>
      </c>
      <c r="H49" s="133"/>
    </row>
    <row r="50" spans="1:9" x14ac:dyDescent="0.2">
      <c r="B50" s="321" t="s">
        <v>83</v>
      </c>
      <c r="C50" s="322"/>
      <c r="D50" s="322"/>
      <c r="E50" s="322"/>
      <c r="F50" s="322"/>
      <c r="G50" s="69">
        <f>MAX((G46+G47+G48)-G44,0)</f>
        <v>0</v>
      </c>
      <c r="H50" s="133"/>
    </row>
    <row r="51" spans="1:9" x14ac:dyDescent="0.2">
      <c r="H51" s="123"/>
    </row>
    <row r="55" spans="1:9" x14ac:dyDescent="0.2">
      <c r="A55" s="60" t="s">
        <v>16</v>
      </c>
      <c r="B55" s="200"/>
      <c r="C55" s="200"/>
      <c r="D55" s="200"/>
      <c r="E55" s="179"/>
      <c r="F55" s="201"/>
      <c r="G55" s="201"/>
      <c r="H55" s="201"/>
      <c r="I55" s="201"/>
    </row>
    <row r="56" spans="1:9" x14ac:dyDescent="0.2">
      <c r="B56" s="202" t="s">
        <v>130</v>
      </c>
      <c r="C56" s="202"/>
      <c r="D56" s="202"/>
      <c r="E56" s="204"/>
      <c r="F56" s="331" t="s">
        <v>13</v>
      </c>
      <c r="G56" s="331"/>
      <c r="H56" s="331"/>
      <c r="I56" s="331"/>
    </row>
    <row r="57" spans="1:9" x14ac:dyDescent="0.2">
      <c r="B57" s="179"/>
      <c r="C57" s="179"/>
      <c r="D57" s="179"/>
      <c r="E57" s="179"/>
      <c r="F57" s="179"/>
      <c r="G57" s="179"/>
      <c r="H57" s="179"/>
      <c r="I57" s="179"/>
    </row>
    <row r="58" spans="1:9" x14ac:dyDescent="0.2">
      <c r="A58" s="60" t="s">
        <v>17</v>
      </c>
      <c r="B58" s="205"/>
      <c r="C58" s="179"/>
      <c r="D58" s="206"/>
      <c r="E58" s="206"/>
      <c r="F58" s="207"/>
      <c r="G58" s="207"/>
      <c r="H58" s="201"/>
      <c r="I58" s="201"/>
    </row>
    <row r="59" spans="1:9" x14ac:dyDescent="0.2">
      <c r="B59" s="203" t="s">
        <v>12</v>
      </c>
      <c r="C59" s="203"/>
      <c r="D59" s="179"/>
      <c r="E59" s="204"/>
      <c r="F59" s="331" t="s">
        <v>13</v>
      </c>
      <c r="G59" s="331"/>
      <c r="H59" s="331"/>
      <c r="I59" s="331"/>
    </row>
    <row r="60" spans="1:9" x14ac:dyDescent="0.2">
      <c r="B60" s="179"/>
      <c r="C60" s="179"/>
      <c r="D60" s="179"/>
      <c r="E60" s="179"/>
      <c r="F60" s="179"/>
      <c r="G60" s="179"/>
      <c r="H60" s="179"/>
      <c r="I60" s="179"/>
    </row>
  </sheetData>
  <sheetProtection algorithmName="SHA-512" hashValue="+yQw+myf40zHP5tItOynnoTA3lgNRmosZu0kiF/UfJNppbaxtr423B6MxyIVviTX/d1wBhFdCNNhIrvi95ia4w==" saltValue="UHoJiJlnV/QYubTYKs9Ssw==" spinCount="100000" sheet="1" objects="1" scenarios="1"/>
  <mergeCells count="51">
    <mergeCell ref="F56:I56"/>
    <mergeCell ref="F59:I59"/>
    <mergeCell ref="B8:D8"/>
    <mergeCell ref="E8:F8"/>
    <mergeCell ref="G8:H8"/>
    <mergeCell ref="B11:D11"/>
    <mergeCell ref="B44:F44"/>
    <mergeCell ref="H22:H24"/>
    <mergeCell ref="B22:B24"/>
    <mergeCell ref="C22:C24"/>
    <mergeCell ref="D22:D24"/>
    <mergeCell ref="E22:E24"/>
    <mergeCell ref="F22:F24"/>
    <mergeCell ref="B38:F38"/>
    <mergeCell ref="B40:F40"/>
    <mergeCell ref="B49:F49"/>
    <mergeCell ref="B47:F47"/>
    <mergeCell ref="B50:F50"/>
    <mergeCell ref="I22:I24"/>
    <mergeCell ref="E11:F11"/>
    <mergeCell ref="G11:H11"/>
    <mergeCell ref="E12:F12"/>
    <mergeCell ref="G12:H12"/>
    <mergeCell ref="B13:D13"/>
    <mergeCell ref="E13:F13"/>
    <mergeCell ref="G13:H13"/>
    <mergeCell ref="B42:F42"/>
    <mergeCell ref="B43:F43"/>
    <mergeCell ref="G22:G24"/>
    <mergeCell ref="B46:F46"/>
    <mergeCell ref="B48:F48"/>
    <mergeCell ref="B10:D10"/>
    <mergeCell ref="E10:F10"/>
    <mergeCell ref="G10:H10"/>
    <mergeCell ref="A3:A13"/>
    <mergeCell ref="B15:I15"/>
    <mergeCell ref="G6:H6"/>
    <mergeCell ref="H1:J1"/>
    <mergeCell ref="B9:D9"/>
    <mergeCell ref="E9:F9"/>
    <mergeCell ref="G9:H9"/>
    <mergeCell ref="B3:D3"/>
    <mergeCell ref="E3:H3"/>
    <mergeCell ref="B4:D4"/>
    <mergeCell ref="E4:H4"/>
    <mergeCell ref="B7:D7"/>
    <mergeCell ref="E7:F7"/>
    <mergeCell ref="G7:H7"/>
    <mergeCell ref="B5:D5"/>
    <mergeCell ref="E5:H5"/>
    <mergeCell ref="E6:F6"/>
  </mergeCells>
  <conditionalFormatting sqref="G37 G41 G39 G51:G65509">
    <cfRule type="cellIs" dxfId="0" priority="9" stopIfTrue="1" operator="notBetween">
      <formula>#REF!</formula>
      <formula>#REF!</formula>
    </cfRule>
  </conditionalFormatting>
  <pageMargins left="0.7" right="0.7" top="0.75" bottom="0.75" header="0.3" footer="0.3"/>
  <pageSetup paperSize="9" scale="82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opLeftCell="A40" workbookViewId="0">
      <selection activeCell="A56" sqref="A56"/>
    </sheetView>
  </sheetViews>
  <sheetFormatPr defaultColWidth="9.140625" defaultRowHeight="12.75" x14ac:dyDescent="0.2"/>
  <cols>
    <col min="1" max="1" width="9.140625" style="179"/>
    <col min="2" max="2" width="10.85546875" style="179" customWidth="1"/>
    <col min="3" max="3" width="43.140625" style="179" customWidth="1"/>
    <col min="4" max="4" width="14" style="179" customWidth="1"/>
    <col min="5" max="5" width="12" style="179" customWidth="1"/>
    <col min="6" max="6" width="12.42578125" style="179" customWidth="1"/>
    <col min="7" max="7" width="11.140625" style="179" customWidth="1"/>
    <col min="8" max="8" width="10.85546875" style="179" customWidth="1"/>
    <col min="9" max="9" width="12.85546875" style="179" customWidth="1"/>
    <col min="10" max="16384" width="9.140625" style="179"/>
  </cols>
  <sheetData>
    <row r="1" spans="1:9" ht="26.45" customHeight="1" x14ac:dyDescent="0.2">
      <c r="G1" s="339" t="s">
        <v>150</v>
      </c>
      <c r="H1" s="339"/>
      <c r="I1" s="339"/>
    </row>
    <row r="2" spans="1:9" ht="13.5" customHeight="1" x14ac:dyDescent="0.2"/>
    <row r="3" spans="1:9" ht="24.6" customHeight="1" x14ac:dyDescent="0.2">
      <c r="A3" s="337" t="s">
        <v>140</v>
      </c>
      <c r="B3" s="357" t="s">
        <v>20</v>
      </c>
      <c r="C3" s="357"/>
      <c r="D3" s="357"/>
      <c r="E3" s="358">
        <f>Deklaracija!E2</f>
        <v>0</v>
      </c>
      <c r="F3" s="359"/>
      <c r="G3" s="359"/>
      <c r="H3" s="360"/>
      <c r="I3" s="180"/>
    </row>
    <row r="4" spans="1:9" x14ac:dyDescent="0.2">
      <c r="A4" s="337"/>
      <c r="B4" s="345" t="s">
        <v>2</v>
      </c>
      <c r="C4" s="345"/>
      <c r="D4" s="345"/>
      <c r="E4" s="361">
        <f>Deklaracija!E3</f>
        <v>0</v>
      </c>
      <c r="F4" s="361"/>
      <c r="G4" s="361"/>
      <c r="H4" s="361"/>
      <c r="I4" s="180"/>
    </row>
    <row r="5" spans="1:9" x14ac:dyDescent="0.2">
      <c r="A5" s="337"/>
      <c r="B5" s="345" t="s">
        <v>75</v>
      </c>
      <c r="C5" s="345"/>
      <c r="D5" s="345"/>
      <c r="E5" s="362">
        <f>Deklaracija!E4</f>
        <v>0</v>
      </c>
      <c r="F5" s="363"/>
      <c r="G5" s="363"/>
      <c r="H5" s="363"/>
      <c r="I5" s="180"/>
    </row>
    <row r="6" spans="1:9" x14ac:dyDescent="0.2">
      <c r="A6" s="337"/>
      <c r="B6" s="181"/>
      <c r="C6" s="181"/>
      <c r="D6" s="181"/>
      <c r="E6" s="344" t="s">
        <v>80</v>
      </c>
      <c r="F6" s="344"/>
      <c r="G6" s="344" t="s">
        <v>81</v>
      </c>
      <c r="H6" s="344"/>
      <c r="I6" s="180"/>
    </row>
    <row r="7" spans="1:9" x14ac:dyDescent="0.2">
      <c r="A7" s="337"/>
      <c r="B7" s="345" t="s">
        <v>76</v>
      </c>
      <c r="C7" s="345"/>
      <c r="D7" s="345"/>
      <c r="E7" s="340">
        <f>Deklaracija!E6</f>
        <v>0</v>
      </c>
      <c r="F7" s="341"/>
      <c r="G7" s="342">
        <f>Deklaracija!G6</f>
        <v>0</v>
      </c>
      <c r="H7" s="343"/>
      <c r="I7" s="180"/>
    </row>
    <row r="8" spans="1:9" ht="15" customHeight="1" x14ac:dyDescent="0.2">
      <c r="A8" s="337"/>
      <c r="B8" s="351" t="s">
        <v>138</v>
      </c>
      <c r="C8" s="352"/>
      <c r="D8" s="353"/>
      <c r="E8" s="340">
        <f>Deklaracija!E7</f>
        <v>0</v>
      </c>
      <c r="F8" s="341"/>
      <c r="G8" s="342">
        <f>Deklaracija!G7</f>
        <v>0</v>
      </c>
      <c r="H8" s="343"/>
      <c r="I8" s="180"/>
    </row>
    <row r="9" spans="1:9" x14ac:dyDescent="0.2">
      <c r="A9" s="337"/>
      <c r="B9" s="345" t="s">
        <v>137</v>
      </c>
      <c r="C9" s="345"/>
      <c r="D9" s="345"/>
      <c r="E9" s="340">
        <f>Deklaracija!E8</f>
        <v>0</v>
      </c>
      <c r="F9" s="341"/>
      <c r="G9" s="342">
        <f>Deklaracija!G8</f>
        <v>0</v>
      </c>
      <c r="H9" s="343"/>
      <c r="I9" s="180"/>
    </row>
    <row r="10" spans="1:9" x14ac:dyDescent="0.2">
      <c r="A10" s="337"/>
      <c r="B10" s="346"/>
      <c r="C10" s="346"/>
      <c r="D10" s="346"/>
      <c r="E10" s="347" t="s">
        <v>80</v>
      </c>
      <c r="F10" s="348"/>
      <c r="G10" s="349" t="s">
        <v>81</v>
      </c>
      <c r="H10" s="350"/>
      <c r="I10" s="180"/>
    </row>
    <row r="11" spans="1:9" x14ac:dyDescent="0.2">
      <c r="A11" s="337"/>
      <c r="B11" s="345" t="s">
        <v>135</v>
      </c>
      <c r="C11" s="345"/>
      <c r="D11" s="345"/>
      <c r="E11" s="340">
        <f>Deklaracija!E10</f>
        <v>0</v>
      </c>
      <c r="F11" s="341"/>
      <c r="G11" s="342">
        <f>Deklaracija!G10</f>
        <v>0</v>
      </c>
      <c r="H11" s="343"/>
      <c r="I11" s="180"/>
    </row>
    <row r="12" spans="1:9" x14ac:dyDescent="0.2">
      <c r="A12" s="337"/>
      <c r="B12" s="181"/>
      <c r="C12" s="181"/>
      <c r="D12" s="181"/>
      <c r="E12" s="344" t="s">
        <v>78</v>
      </c>
      <c r="F12" s="344"/>
      <c r="G12" s="344" t="s">
        <v>79</v>
      </c>
      <c r="H12" s="344"/>
      <c r="I12" s="180"/>
    </row>
    <row r="13" spans="1:9" x14ac:dyDescent="0.2">
      <c r="B13" s="345" t="s">
        <v>77</v>
      </c>
      <c r="C13" s="345"/>
      <c r="D13" s="345"/>
      <c r="E13" s="364">
        <f>Deklaracija!E12</f>
        <v>0</v>
      </c>
      <c r="F13" s="365"/>
      <c r="G13" s="364">
        <f>Deklaracija!G12</f>
        <v>0</v>
      </c>
      <c r="H13" s="365"/>
      <c r="I13" s="180"/>
    </row>
    <row r="14" spans="1:9" x14ac:dyDescent="0.2">
      <c r="B14" s="182"/>
      <c r="C14" s="182"/>
      <c r="D14" s="182"/>
      <c r="E14" s="183"/>
      <c r="F14" s="183"/>
      <c r="G14" s="183"/>
      <c r="H14" s="183"/>
      <c r="I14" s="180"/>
    </row>
    <row r="15" spans="1:9" s="184" customFormat="1" ht="15.75" customHeight="1" x14ac:dyDescent="0.2">
      <c r="B15" s="338" t="s">
        <v>102</v>
      </c>
      <c r="C15" s="338"/>
      <c r="D15" s="338"/>
      <c r="E15" s="338"/>
      <c r="F15" s="338"/>
      <c r="G15" s="338"/>
      <c r="H15" s="338"/>
      <c r="I15" s="338"/>
    </row>
    <row r="16" spans="1:9" s="184" customFormat="1" ht="15.75" customHeight="1" x14ac:dyDescent="0.2">
      <c r="B16" s="185"/>
      <c r="C16" s="185"/>
      <c r="D16" s="185"/>
      <c r="E16" s="185"/>
      <c r="F16" s="185"/>
      <c r="G16" s="185"/>
      <c r="H16" s="185"/>
      <c r="I16" s="185"/>
    </row>
    <row r="17" spans="2:10" s="184" customFormat="1" ht="15.75" customHeight="1" x14ac:dyDescent="0.2">
      <c r="B17" s="186" t="s">
        <v>141</v>
      </c>
      <c r="C17" s="186"/>
      <c r="E17" s="187" t="s">
        <v>142</v>
      </c>
      <c r="F17" s="188"/>
      <c r="G17" s="188"/>
      <c r="H17" s="189"/>
    </row>
    <row r="19" spans="2:10" s="184" customFormat="1" ht="15.75" customHeight="1" x14ac:dyDescent="0.2">
      <c r="B19" s="188" t="s">
        <v>146</v>
      </c>
      <c r="C19" s="188"/>
      <c r="D19" s="190" t="s">
        <v>26</v>
      </c>
      <c r="E19" s="187" t="s">
        <v>142</v>
      </c>
      <c r="F19" s="191" t="s">
        <v>27</v>
      </c>
      <c r="G19" s="187" t="s">
        <v>142</v>
      </c>
      <c r="I19" s="192"/>
    </row>
    <row r="20" spans="2:10" x14ac:dyDescent="0.2">
      <c r="D20" s="193"/>
      <c r="F20" s="193"/>
    </row>
    <row r="22" spans="2:10" ht="13.35" customHeight="1" x14ac:dyDescent="0.2">
      <c r="B22" s="354" t="s">
        <v>66</v>
      </c>
      <c r="C22" s="354" t="s">
        <v>86</v>
      </c>
      <c r="D22" s="354" t="s">
        <v>154</v>
      </c>
      <c r="E22" s="354" t="s">
        <v>96</v>
      </c>
      <c r="F22" s="354" t="s">
        <v>97</v>
      </c>
      <c r="G22" s="354" t="s">
        <v>98</v>
      </c>
      <c r="H22" s="354" t="s">
        <v>67</v>
      </c>
      <c r="I22" s="354" t="s">
        <v>68</v>
      </c>
    </row>
    <row r="23" spans="2:10" x14ac:dyDescent="0.2">
      <c r="B23" s="355"/>
      <c r="C23" s="355"/>
      <c r="D23" s="355"/>
      <c r="E23" s="355"/>
      <c r="F23" s="355"/>
      <c r="G23" s="355"/>
      <c r="H23" s="355"/>
      <c r="I23" s="355"/>
    </row>
    <row r="24" spans="2:10" x14ac:dyDescent="0.2">
      <c r="B24" s="356"/>
      <c r="C24" s="356"/>
      <c r="D24" s="356"/>
      <c r="E24" s="356"/>
      <c r="F24" s="356"/>
      <c r="G24" s="356"/>
      <c r="H24" s="356"/>
      <c r="I24" s="356"/>
    </row>
    <row r="25" spans="2:10" ht="20.45" customHeight="1" x14ac:dyDescent="0.2">
      <c r="B25" s="194" t="str">
        <f>'veiklų kodai'!B3</f>
        <v>PA</v>
      </c>
      <c r="C25" s="210" t="str">
        <f>IF(B25='veiklų kodai'!B3,'veiklų kodai'!C3)</f>
        <v>Projekto administravimas</v>
      </c>
      <c r="D25" s="195"/>
      <c r="E25" s="216">
        <f>SUMIF('1 tarpinė ataskaita'!$C$24:$C$105,'Bendros išlaidos pagal veiklas'!$B25,'1 tarpinė ataskaita'!$J$24:$J$105)</f>
        <v>0</v>
      </c>
      <c r="F25" s="216">
        <f>SUMIF('2 tarpinė ataskaita'!$C$24:$C$105,'Bendros išlaidos pagal veiklas'!$B25,'2 tarpinė ataskaita'!$J$24:$J$105)</f>
        <v>0</v>
      </c>
      <c r="G25" s="216">
        <f>SUMIF('Galutinė ataskaita'!$C$24:$C$105,'Bendros išlaidos pagal veiklas'!$B25,'Galutinė ataskaita'!$J$24:$J$105)</f>
        <v>0</v>
      </c>
      <c r="H25" s="208">
        <f>SUM(E25:G25)</f>
        <v>0</v>
      </c>
      <c r="I25" s="216">
        <f>D25-H25</f>
        <v>0</v>
      </c>
      <c r="J25" s="196"/>
    </row>
    <row r="26" spans="2:10" ht="20.45" customHeight="1" x14ac:dyDescent="0.2">
      <c r="B26" s="194" t="str">
        <f>'veiklų kodai'!B4</f>
        <v>1.1</v>
      </c>
      <c r="C26" s="210">
        <f>IF(B26='veiklų kodai'!B4,'veiklų kodai'!C4)</f>
        <v>0</v>
      </c>
      <c r="D26" s="195"/>
      <c r="E26" s="216">
        <f>SUMIF('1 tarpinė ataskaita'!$C$24:$C$105,'Bendros išlaidos pagal veiklas'!$B26,'1 tarpinė ataskaita'!$J$24:$J$105)</f>
        <v>0</v>
      </c>
      <c r="F26" s="216">
        <f>SUMIF('2 tarpinė ataskaita'!$C$24:$C$105,'Bendros išlaidos pagal veiklas'!$B26,'2 tarpinė ataskaita'!$J$24:$J$105)</f>
        <v>0</v>
      </c>
      <c r="G26" s="216">
        <f>SUMIF('Galutinė ataskaita'!$C$24:$C$105,'Bendros išlaidos pagal veiklas'!$B26,'Galutinė ataskaita'!$J$24:$J$105)</f>
        <v>0</v>
      </c>
      <c r="H26" s="208">
        <f t="shared" ref="H26:H29" si="0">SUM(E26:G26)</f>
        <v>0</v>
      </c>
      <c r="I26" s="216">
        <f t="shared" ref="I26:I29" si="1">D26-H26</f>
        <v>0</v>
      </c>
      <c r="J26" s="196"/>
    </row>
    <row r="27" spans="2:10" ht="20.45" customHeight="1" x14ac:dyDescent="0.2">
      <c r="B27" s="194" t="str">
        <f>'veiklų kodai'!B5</f>
        <v>1.2</v>
      </c>
      <c r="C27" s="210">
        <f>IF(B27='veiklų kodai'!B5,'veiklų kodai'!C5)</f>
        <v>0</v>
      </c>
      <c r="D27" s="195"/>
      <c r="E27" s="216">
        <f>SUMIF('1 tarpinė ataskaita'!$C$24:$C$105,'Bendros išlaidos pagal veiklas'!$B27,'1 tarpinė ataskaita'!$J$24:$J$105)</f>
        <v>0</v>
      </c>
      <c r="F27" s="216">
        <f>SUMIF('2 tarpinė ataskaita'!$C$24:$C$105,'Bendros išlaidos pagal veiklas'!$B27,'2 tarpinė ataskaita'!$J$24:$J$105)</f>
        <v>0</v>
      </c>
      <c r="G27" s="216">
        <f>SUMIF('Galutinė ataskaita'!$C$24:$C$105,'Bendros išlaidos pagal veiklas'!$B27,'Galutinė ataskaita'!$J$24:$J$105)</f>
        <v>0</v>
      </c>
      <c r="H27" s="208">
        <f t="shared" si="0"/>
        <v>0</v>
      </c>
      <c r="I27" s="216">
        <f t="shared" si="1"/>
        <v>0</v>
      </c>
      <c r="J27" s="196"/>
    </row>
    <row r="28" spans="2:10" ht="20.45" customHeight="1" x14ac:dyDescent="0.2">
      <c r="B28" s="194" t="str">
        <f>'veiklų kodai'!B6</f>
        <v>1.3</v>
      </c>
      <c r="C28" s="210">
        <f>IF(B28='veiklų kodai'!B6,'veiklų kodai'!C6)</f>
        <v>0</v>
      </c>
      <c r="D28" s="195"/>
      <c r="E28" s="216">
        <f>SUMIF('1 tarpinė ataskaita'!$C$24:$C$105,'Bendros išlaidos pagal veiklas'!$B28,'1 tarpinė ataskaita'!$J$24:$J$105)</f>
        <v>0</v>
      </c>
      <c r="F28" s="216">
        <f>SUMIF('2 tarpinė ataskaita'!$C$24:$C$105,'Bendros išlaidos pagal veiklas'!$B28,'2 tarpinė ataskaita'!$J$24:$J$105)</f>
        <v>0</v>
      </c>
      <c r="G28" s="216">
        <f>SUMIF('Galutinė ataskaita'!$C$24:$C$105,'Bendros išlaidos pagal veiklas'!$B28,'Galutinė ataskaita'!$J$24:$J$105)</f>
        <v>0</v>
      </c>
      <c r="H28" s="208">
        <f t="shared" si="0"/>
        <v>0</v>
      </c>
      <c r="I28" s="216">
        <f t="shared" si="1"/>
        <v>0</v>
      </c>
      <c r="J28" s="196"/>
    </row>
    <row r="29" spans="2:10" ht="20.45" customHeight="1" x14ac:dyDescent="0.2">
      <c r="B29" s="194" t="str">
        <f>'veiklų kodai'!B7</f>
        <v>1.4</v>
      </c>
      <c r="C29" s="210">
        <f>IF(B29='veiklų kodai'!B7,'veiklų kodai'!C7)</f>
        <v>0</v>
      </c>
      <c r="D29" s="195"/>
      <c r="E29" s="216">
        <f>SUMIF('1 tarpinė ataskaita'!$C$24:$C$105,'Bendros išlaidos pagal veiklas'!$B29,'1 tarpinė ataskaita'!$J$24:$J$105)</f>
        <v>0</v>
      </c>
      <c r="F29" s="216">
        <f>SUMIF('2 tarpinė ataskaita'!$C$24:$C$105,'Bendros išlaidos pagal veiklas'!$B29,'2 tarpinė ataskaita'!$J$24:$J$105)</f>
        <v>0</v>
      </c>
      <c r="G29" s="216">
        <f>SUMIF('Galutinė ataskaita'!$C$24:$C$105,'Bendros išlaidos pagal veiklas'!$B29,'Galutinė ataskaita'!$J$24:$J$105)</f>
        <v>0</v>
      </c>
      <c r="H29" s="208">
        <f t="shared" si="0"/>
        <v>0</v>
      </c>
      <c r="I29" s="216">
        <f t="shared" si="1"/>
        <v>0</v>
      </c>
      <c r="J29" s="196"/>
    </row>
    <row r="30" spans="2:10" ht="20.45" customHeight="1" x14ac:dyDescent="0.2">
      <c r="B30" s="194" t="str">
        <f>'veiklų kodai'!B8</f>
        <v>2.1</v>
      </c>
      <c r="C30" s="211">
        <f>IF(B30='veiklų kodai'!B8,'veiklų kodai'!C8)</f>
        <v>0</v>
      </c>
      <c r="D30" s="195"/>
      <c r="E30" s="216">
        <f>SUMIF('1 tarpinė ataskaita'!$C$24:$C$105,'Bendros išlaidos pagal veiklas'!$B30,'1 tarpinė ataskaita'!$J$24:$J$105)</f>
        <v>0</v>
      </c>
      <c r="F30" s="216">
        <f>SUMIF('2 tarpinė ataskaita'!$C$24:$C$105,'Bendros išlaidos pagal veiklas'!$B30,'2 tarpinė ataskaita'!$J$24:$J$105)</f>
        <v>0</v>
      </c>
      <c r="G30" s="216">
        <f>SUMIF('Galutinė ataskaita'!$C$24:$C$105,'Bendros išlaidos pagal veiklas'!$B30,'Galutinė ataskaita'!$J$24:$J$105)</f>
        <v>0</v>
      </c>
      <c r="H30" s="208">
        <f t="shared" ref="H30:H44" si="2">SUM(E30:G30)</f>
        <v>0</v>
      </c>
      <c r="I30" s="216">
        <f t="shared" ref="I30:I44" si="3">D30-H30</f>
        <v>0</v>
      </c>
      <c r="J30" s="196"/>
    </row>
    <row r="31" spans="2:10" ht="20.45" customHeight="1" x14ac:dyDescent="0.2">
      <c r="B31" s="194" t="str">
        <f>'veiklų kodai'!B9</f>
        <v>2.2</v>
      </c>
      <c r="C31" s="211">
        <f>IF(B31='veiklų kodai'!B9,'veiklų kodai'!C9)</f>
        <v>0</v>
      </c>
      <c r="D31" s="195"/>
      <c r="E31" s="216">
        <f>SUMIF('1 tarpinė ataskaita'!$C$24:$C$105,'Bendros išlaidos pagal veiklas'!$B31,'1 tarpinė ataskaita'!$J$24:$J$105)</f>
        <v>0</v>
      </c>
      <c r="F31" s="216">
        <f>SUMIF('2 tarpinė ataskaita'!$C$24:$C$105,'Bendros išlaidos pagal veiklas'!$B31,'2 tarpinė ataskaita'!$J$24:$J$105)</f>
        <v>0</v>
      </c>
      <c r="G31" s="216">
        <f>SUMIF('Galutinė ataskaita'!$C$24:$C$105,'Bendros išlaidos pagal veiklas'!$B31,'Galutinė ataskaita'!$J$24:$J$105)</f>
        <v>0</v>
      </c>
      <c r="H31" s="208">
        <f t="shared" si="2"/>
        <v>0</v>
      </c>
      <c r="I31" s="216">
        <f t="shared" si="3"/>
        <v>0</v>
      </c>
      <c r="J31" s="196"/>
    </row>
    <row r="32" spans="2:10" ht="20.45" customHeight="1" x14ac:dyDescent="0.2">
      <c r="B32" s="194" t="str">
        <f>'veiklų kodai'!B10</f>
        <v>3.1</v>
      </c>
      <c r="C32" s="211">
        <f>IF(B32='veiklų kodai'!B10,'veiklų kodai'!C10)</f>
        <v>0</v>
      </c>
      <c r="D32" s="195"/>
      <c r="E32" s="216">
        <f>SUMIF('1 tarpinė ataskaita'!$C$24:$C$105,'Bendros išlaidos pagal veiklas'!$B32,'1 tarpinė ataskaita'!$J$24:$J$105)</f>
        <v>0</v>
      </c>
      <c r="F32" s="216">
        <f>SUMIF('2 tarpinė ataskaita'!$C$24:$C$105,'Bendros išlaidos pagal veiklas'!$B32,'2 tarpinė ataskaita'!$J$24:$J$105)</f>
        <v>0</v>
      </c>
      <c r="G32" s="216">
        <f>SUMIF('Galutinė ataskaita'!$C$24:$C$105,'Bendros išlaidos pagal veiklas'!$B32,'Galutinė ataskaita'!$J$24:$J$105)</f>
        <v>0</v>
      </c>
      <c r="H32" s="208">
        <f t="shared" ref="H32:H42" si="4">SUM(E32:G32)</f>
        <v>0</v>
      </c>
      <c r="I32" s="216">
        <f t="shared" ref="I32:I42" si="5">D32-H32</f>
        <v>0</v>
      </c>
      <c r="J32" s="196"/>
    </row>
    <row r="33" spans="2:10" ht="20.45" customHeight="1" x14ac:dyDescent="0.2">
      <c r="B33" s="194" t="str">
        <f>'veiklų kodai'!B11</f>
        <v>3.2</v>
      </c>
      <c r="C33" s="211">
        <f>IF(B33='veiklų kodai'!B11,'veiklų kodai'!C11)</f>
        <v>0</v>
      </c>
      <c r="D33" s="195"/>
      <c r="E33" s="216">
        <f>SUMIF('1 tarpinė ataskaita'!$C$24:$C$105,'Bendros išlaidos pagal veiklas'!$B33,'1 tarpinė ataskaita'!$J$24:$J$105)</f>
        <v>0</v>
      </c>
      <c r="F33" s="216">
        <f>SUMIF('2 tarpinė ataskaita'!$C$24:$C$105,'Bendros išlaidos pagal veiklas'!$B33,'2 tarpinė ataskaita'!$J$24:$J$105)</f>
        <v>0</v>
      </c>
      <c r="G33" s="216">
        <f>SUMIF('Galutinė ataskaita'!$C$24:$C$105,'Bendros išlaidos pagal veiklas'!$B33,'Galutinė ataskaita'!$J$24:$J$105)</f>
        <v>0</v>
      </c>
      <c r="H33" s="208">
        <f t="shared" si="4"/>
        <v>0</v>
      </c>
      <c r="I33" s="216">
        <f t="shared" si="5"/>
        <v>0</v>
      </c>
      <c r="J33" s="196"/>
    </row>
    <row r="34" spans="2:10" ht="20.45" customHeight="1" x14ac:dyDescent="0.2">
      <c r="B34" s="194" t="str">
        <f>'veiklų kodai'!B12</f>
        <v>3.3</v>
      </c>
      <c r="C34" s="211">
        <f>IF(B34='veiklų kodai'!B12,'veiklų kodai'!C12)</f>
        <v>0</v>
      </c>
      <c r="D34" s="195"/>
      <c r="E34" s="216">
        <f>SUMIF('1 tarpinė ataskaita'!$C$24:$C$105,'Bendros išlaidos pagal veiklas'!$B34,'1 tarpinė ataskaita'!$J$24:$J$105)</f>
        <v>0</v>
      </c>
      <c r="F34" s="216">
        <f>SUMIF('2 tarpinė ataskaita'!$C$24:$C$105,'Bendros išlaidos pagal veiklas'!$B34,'2 tarpinė ataskaita'!$J$24:$J$105)</f>
        <v>0</v>
      </c>
      <c r="G34" s="216">
        <f>SUMIF('Galutinė ataskaita'!$C$24:$C$105,'Bendros išlaidos pagal veiklas'!$B34,'Galutinė ataskaita'!$J$24:$J$105)</f>
        <v>0</v>
      </c>
      <c r="H34" s="208">
        <f t="shared" si="4"/>
        <v>0</v>
      </c>
      <c r="I34" s="216">
        <f t="shared" si="5"/>
        <v>0</v>
      </c>
      <c r="J34" s="196"/>
    </row>
    <row r="35" spans="2:10" ht="20.45" customHeight="1" x14ac:dyDescent="0.2">
      <c r="B35" s="194" t="str">
        <f>'veiklų kodai'!B13</f>
        <v>4.1</v>
      </c>
      <c r="C35" s="211">
        <f>IF(B35='veiklų kodai'!B13,'veiklų kodai'!C13)</f>
        <v>0</v>
      </c>
      <c r="D35" s="195"/>
      <c r="E35" s="216">
        <f>SUMIF('1 tarpinė ataskaita'!$C$24:$C$105,'Bendros išlaidos pagal veiklas'!$B35,'1 tarpinė ataskaita'!$J$24:$J$105)</f>
        <v>0</v>
      </c>
      <c r="F35" s="216">
        <f>SUMIF('2 tarpinė ataskaita'!$C$24:$C$105,'Bendros išlaidos pagal veiklas'!$B35,'2 tarpinė ataskaita'!$J$24:$J$105)</f>
        <v>0</v>
      </c>
      <c r="G35" s="216">
        <f>SUMIF('Galutinė ataskaita'!$C$24:$C$105,'Bendros išlaidos pagal veiklas'!$B35,'Galutinė ataskaita'!$J$24:$J$105)</f>
        <v>0</v>
      </c>
      <c r="H35" s="208">
        <f t="shared" si="4"/>
        <v>0</v>
      </c>
      <c r="I35" s="216">
        <f t="shared" si="5"/>
        <v>0</v>
      </c>
      <c r="J35" s="196"/>
    </row>
    <row r="36" spans="2:10" ht="20.45" customHeight="1" x14ac:dyDescent="0.2">
      <c r="B36" s="194" t="str">
        <f>'veiklų kodai'!B12</f>
        <v>3.3</v>
      </c>
      <c r="C36" s="211">
        <f>IF(B36='veiklų kodai'!B12,'veiklų kodai'!C14)</f>
        <v>0</v>
      </c>
      <c r="D36" s="195"/>
      <c r="E36" s="216">
        <f>SUMIF('1 tarpinė ataskaita'!$C$24:$C$105,'Bendros išlaidos pagal veiklas'!$B36,'1 tarpinė ataskaita'!$J$24:$J$105)</f>
        <v>0</v>
      </c>
      <c r="F36" s="216">
        <f>SUMIF('2 tarpinė ataskaita'!$C$24:$C$105,'Bendros išlaidos pagal veiklas'!$B36,'2 tarpinė ataskaita'!$J$24:$J$105)</f>
        <v>0</v>
      </c>
      <c r="G36" s="216">
        <f>SUMIF('Galutinė ataskaita'!$C$24:$C$105,'Bendros išlaidos pagal veiklas'!$B36,'Galutinė ataskaita'!$J$24:$J$105)</f>
        <v>0</v>
      </c>
      <c r="H36" s="208">
        <f t="shared" si="4"/>
        <v>0</v>
      </c>
      <c r="I36" s="216">
        <f t="shared" si="5"/>
        <v>0</v>
      </c>
      <c r="J36" s="196"/>
    </row>
    <row r="37" spans="2:10" ht="20.45" customHeight="1" x14ac:dyDescent="0.2">
      <c r="B37" s="194" t="str">
        <f>'veiklų kodai'!B14</f>
        <v>4.2</v>
      </c>
      <c r="C37" s="211">
        <f>IF(B37='veiklų kodai'!B14,'veiklų kodai'!C15)</f>
        <v>0</v>
      </c>
      <c r="D37" s="195"/>
      <c r="E37" s="216">
        <f>SUMIF('1 tarpinė ataskaita'!$C$24:$C$105,'Bendros išlaidos pagal veiklas'!$B37,'1 tarpinė ataskaita'!$J$24:$J$105)</f>
        <v>0</v>
      </c>
      <c r="F37" s="216">
        <f>SUMIF('2 tarpinė ataskaita'!$C$24:$C$105,'Bendros išlaidos pagal veiklas'!$B37,'2 tarpinė ataskaita'!$J$24:$J$105)</f>
        <v>0</v>
      </c>
      <c r="G37" s="216">
        <f>SUMIF('Galutinė ataskaita'!$C$24:$C$105,'Bendros išlaidos pagal veiklas'!$B37,'Galutinė ataskaita'!$J$24:$J$105)</f>
        <v>0</v>
      </c>
      <c r="H37" s="208">
        <f t="shared" si="4"/>
        <v>0</v>
      </c>
      <c r="I37" s="216">
        <f t="shared" si="5"/>
        <v>0</v>
      </c>
      <c r="J37" s="196"/>
    </row>
    <row r="38" spans="2:10" ht="20.45" customHeight="1" x14ac:dyDescent="0.2">
      <c r="B38" s="194" t="str">
        <f>'veiklų kodai'!B11</f>
        <v>3.2</v>
      </c>
      <c r="C38" s="211">
        <f>IF(B38='veiklų kodai'!B11,'veiklų kodai'!C16)</f>
        <v>0</v>
      </c>
      <c r="D38" s="195"/>
      <c r="E38" s="216">
        <f>SUMIF('1 tarpinė ataskaita'!$C$24:$C$105,'Bendros išlaidos pagal veiklas'!$B38,'1 tarpinė ataskaita'!$J$24:$J$105)</f>
        <v>0</v>
      </c>
      <c r="F38" s="216">
        <f>SUMIF('2 tarpinė ataskaita'!$C$24:$C$105,'Bendros išlaidos pagal veiklas'!$B38,'2 tarpinė ataskaita'!$J$24:$J$105)</f>
        <v>0</v>
      </c>
      <c r="G38" s="216">
        <f>SUMIF('Galutinė ataskaita'!$C$24:$C$105,'Bendros išlaidos pagal veiklas'!$B38,'Galutinė ataskaita'!$J$24:$J$105)</f>
        <v>0</v>
      </c>
      <c r="H38" s="208">
        <f t="shared" si="4"/>
        <v>0</v>
      </c>
      <c r="I38" s="216">
        <f t="shared" si="5"/>
        <v>0</v>
      </c>
      <c r="J38" s="196"/>
    </row>
    <row r="39" spans="2:10" ht="20.45" customHeight="1" x14ac:dyDescent="0.2">
      <c r="B39" s="194" t="str">
        <f>'veiklų kodai'!B16</f>
        <v>4.4</v>
      </c>
      <c r="C39" s="211">
        <f>IF(B39='veiklų kodai'!B16,'veiklų kodai'!C17)</f>
        <v>0</v>
      </c>
      <c r="D39" s="195"/>
      <c r="E39" s="216">
        <f>SUMIF('1 tarpinė ataskaita'!$C$24:$C$105,'Bendros išlaidos pagal veiklas'!$B39,'1 tarpinė ataskaita'!$J$24:$J$105)</f>
        <v>0</v>
      </c>
      <c r="F39" s="216">
        <f>SUMIF('2 tarpinė ataskaita'!$C$24:$C$105,'Bendros išlaidos pagal veiklas'!$B39,'2 tarpinė ataskaita'!$J$24:$J$105)</f>
        <v>0</v>
      </c>
      <c r="G39" s="216">
        <f>SUMIF('Galutinė ataskaita'!$C$24:$C$105,'Bendros išlaidos pagal veiklas'!$B39,'Galutinė ataskaita'!$J$24:$J$105)</f>
        <v>0</v>
      </c>
      <c r="H39" s="208">
        <f t="shared" si="4"/>
        <v>0</v>
      </c>
      <c r="I39" s="216">
        <f t="shared" si="5"/>
        <v>0</v>
      </c>
      <c r="J39" s="196"/>
    </row>
    <row r="40" spans="2:10" ht="20.45" customHeight="1" x14ac:dyDescent="0.2">
      <c r="B40" s="194" t="str">
        <f>'veiklų kodai'!B17</f>
        <v>4.6</v>
      </c>
      <c r="C40" s="211">
        <f>IF(B40='veiklų kodai'!B17,'veiklų kodai'!C18)</f>
        <v>0</v>
      </c>
      <c r="D40" s="195"/>
      <c r="E40" s="216">
        <f>SUMIF('1 tarpinė ataskaita'!$C$24:$C$105,'Bendros išlaidos pagal veiklas'!$B40,'1 tarpinė ataskaita'!$J$24:$J$105)</f>
        <v>0</v>
      </c>
      <c r="F40" s="216">
        <f>SUMIF('2 tarpinė ataskaita'!$C$24:$C$105,'Bendros išlaidos pagal veiklas'!$B40,'2 tarpinė ataskaita'!$J$24:$J$105)</f>
        <v>0</v>
      </c>
      <c r="G40" s="216">
        <f>SUMIF('Galutinė ataskaita'!$C$24:$C$105,'Bendros išlaidos pagal veiklas'!$B40,'Galutinė ataskaita'!$J$24:$J$105)</f>
        <v>0</v>
      </c>
      <c r="H40" s="208">
        <f t="shared" si="4"/>
        <v>0</v>
      </c>
      <c r="I40" s="216">
        <f t="shared" si="5"/>
        <v>0</v>
      </c>
      <c r="J40" s="196"/>
    </row>
    <row r="41" spans="2:10" ht="20.45" customHeight="1" x14ac:dyDescent="0.2">
      <c r="B41" s="194" t="str">
        <f>'veiklų kodai'!B19</f>
        <v>4.8</v>
      </c>
      <c r="C41" s="211">
        <f>IF(B41='veiklų kodai'!B19,'veiklų kodai'!C19)</f>
        <v>0</v>
      </c>
      <c r="D41" s="195"/>
      <c r="E41" s="216">
        <f>SUMIF('1 tarpinė ataskaita'!$C$24:$C$105,'Bendros išlaidos pagal veiklas'!$B41,'1 tarpinė ataskaita'!$J$24:$J$105)</f>
        <v>0</v>
      </c>
      <c r="F41" s="216">
        <f>SUMIF('2 tarpinė ataskaita'!$C$24:$C$105,'Bendros išlaidos pagal veiklas'!$B41,'2 tarpinė ataskaita'!$J$24:$J$105)</f>
        <v>0</v>
      </c>
      <c r="G41" s="216">
        <f>SUMIF('Galutinė ataskaita'!$C$24:$C$105,'Bendros išlaidos pagal veiklas'!$B41,'Galutinė ataskaita'!$J$24:$J$105)</f>
        <v>0</v>
      </c>
      <c r="H41" s="208">
        <f t="shared" si="4"/>
        <v>0</v>
      </c>
      <c r="I41" s="216">
        <f t="shared" si="5"/>
        <v>0</v>
      </c>
      <c r="J41" s="196"/>
    </row>
    <row r="42" spans="2:10" ht="20.45" customHeight="1" x14ac:dyDescent="0.2">
      <c r="B42" s="194" t="str">
        <f>'veiklų kodai'!B20</f>
        <v>4.9</v>
      </c>
      <c r="C42" s="211">
        <f>IF(B42='veiklų kodai'!B20,'veiklų kodai'!C20)</f>
        <v>0</v>
      </c>
      <c r="D42" s="195"/>
      <c r="E42" s="216">
        <f>SUMIF('1 tarpinė ataskaita'!$C$24:$C$105,'Bendros išlaidos pagal veiklas'!$B42,'1 tarpinė ataskaita'!$J$24:$J$105)</f>
        <v>0</v>
      </c>
      <c r="F42" s="216">
        <f>SUMIF('2 tarpinė ataskaita'!$C$24:$C$105,'Bendros išlaidos pagal veiklas'!$B42,'2 tarpinė ataskaita'!$J$24:$J$105)</f>
        <v>0</v>
      </c>
      <c r="G42" s="216">
        <f>SUMIF('Galutinė ataskaita'!$C$24:$C$105,'Bendros išlaidos pagal veiklas'!$B42,'Galutinė ataskaita'!$J$24:$J$105)</f>
        <v>0</v>
      </c>
      <c r="H42" s="208">
        <f t="shared" si="4"/>
        <v>0</v>
      </c>
      <c r="I42" s="216">
        <f t="shared" si="5"/>
        <v>0</v>
      </c>
      <c r="J42" s="196"/>
    </row>
    <row r="43" spans="2:10" ht="20.45" customHeight="1" x14ac:dyDescent="0.2">
      <c r="B43" s="194" t="str">
        <f>'veiklų kodai'!B21</f>
        <v>GS</v>
      </c>
      <c r="C43" s="211" t="str">
        <f>IF(B43='veiklų kodai'!B21,'veiklų kodai'!C21)</f>
        <v>Gebėjimų stiprinimas</v>
      </c>
      <c r="D43" s="195"/>
      <c r="E43" s="216">
        <f>SUMIF('1 tarpinė ataskaita'!$C$24:$C$105,'Bendros išlaidos pagal veiklas'!$B43,'1 tarpinė ataskaita'!$J$24:$J$105)</f>
        <v>0</v>
      </c>
      <c r="F43" s="216">
        <f>SUMIF('2 tarpinė ataskaita'!$C$24:$C$105,'Bendros išlaidos pagal veiklas'!$B43,'2 tarpinė ataskaita'!$J$24:$J$105)</f>
        <v>0</v>
      </c>
      <c r="G43" s="216">
        <f>SUMIF('Galutinė ataskaita'!$C$24:$C$105,'Bendros išlaidos pagal veiklas'!$B43,'Galutinė ataskaita'!$J$24:$J$105)</f>
        <v>0</v>
      </c>
      <c r="H43" s="208">
        <f t="shared" si="2"/>
        <v>0</v>
      </c>
      <c r="I43" s="216">
        <f t="shared" si="3"/>
        <v>0</v>
      </c>
      <c r="J43" s="196" t="str">
        <f>IF(AND(H43&lt;=H45*15%, H43&lt;=D43), " ", "PER DAUG GS")</f>
        <v xml:space="preserve"> </v>
      </c>
    </row>
    <row r="44" spans="2:10" ht="20.45" customHeight="1" x14ac:dyDescent="0.2">
      <c r="B44" s="194" t="str">
        <f>'veiklų kodai'!B22</f>
        <v>NS</v>
      </c>
      <c r="C44" s="211" t="str">
        <f>IF(B44='veiklų kodai'!B22,'veiklų kodai'!C22)</f>
        <v>Netiesioginės išlaidos</v>
      </c>
      <c r="D44" s="197">
        <f>'Bendros išlaidos pagal kateg.'!C33</f>
        <v>0</v>
      </c>
      <c r="E44" s="216">
        <f>'1 tarpinė ataskaita'!J101</f>
        <v>0</v>
      </c>
      <c r="F44" s="216">
        <f>'2 tarpinė ataskaita'!J101</f>
        <v>0</v>
      </c>
      <c r="G44" s="216">
        <f>'Galutinė ataskaita'!J101</f>
        <v>0</v>
      </c>
      <c r="H44" s="208">
        <f t="shared" si="2"/>
        <v>0</v>
      </c>
      <c r="I44" s="216">
        <f t="shared" si="3"/>
        <v>0</v>
      </c>
    </row>
    <row r="45" spans="2:10" x14ac:dyDescent="0.2">
      <c r="B45" s="198"/>
      <c r="C45" s="199" t="s">
        <v>71</v>
      </c>
      <c r="D45" s="217">
        <f>SUM(D25:D44)</f>
        <v>0</v>
      </c>
      <c r="E45" s="217">
        <f t="shared" ref="E45:I45" si="6">SUM(E25:E44)</f>
        <v>0</v>
      </c>
      <c r="F45" s="217">
        <f t="shared" si="6"/>
        <v>0</v>
      </c>
      <c r="G45" s="217">
        <f t="shared" si="6"/>
        <v>0</v>
      </c>
      <c r="H45" s="209">
        <f t="shared" si="6"/>
        <v>0</v>
      </c>
      <c r="I45" s="217">
        <f t="shared" si="6"/>
        <v>0</v>
      </c>
    </row>
    <row r="49" spans="1:9" x14ac:dyDescent="0.2">
      <c r="A49" s="179" t="s">
        <v>16</v>
      </c>
      <c r="B49" s="200"/>
      <c r="C49" s="200"/>
      <c r="D49" s="200"/>
      <c r="F49" s="201"/>
      <c r="G49" s="201"/>
      <c r="H49" s="201"/>
      <c r="I49" s="201"/>
    </row>
    <row r="50" spans="1:9" x14ac:dyDescent="0.2">
      <c r="B50" s="202" t="s">
        <v>130</v>
      </c>
      <c r="C50" s="203"/>
      <c r="E50" s="204"/>
      <c r="F50" s="331" t="s">
        <v>13</v>
      </c>
      <c r="G50" s="331"/>
      <c r="H50" s="331"/>
      <c r="I50" s="331"/>
    </row>
    <row r="52" spans="1:9" x14ac:dyDescent="0.2">
      <c r="A52" s="179" t="s">
        <v>17</v>
      </c>
      <c r="B52" s="205"/>
      <c r="D52" s="206"/>
      <c r="E52" s="206"/>
      <c r="F52" s="207"/>
      <c r="G52" s="207"/>
      <c r="H52" s="201"/>
      <c r="I52" s="201"/>
    </row>
    <row r="53" spans="1:9" x14ac:dyDescent="0.2">
      <c r="B53" s="203" t="s">
        <v>12</v>
      </c>
      <c r="C53" s="203"/>
      <c r="E53" s="204"/>
      <c r="F53" s="331" t="s">
        <v>13</v>
      </c>
      <c r="G53" s="331"/>
      <c r="H53" s="331"/>
      <c r="I53" s="331"/>
    </row>
  </sheetData>
  <sheetProtection algorithmName="SHA-512" hashValue="+0rJiE7M43UinnGzc6xAU8JSEGaJ2K/P1FcXtwMv+fd8eeb2Mzbi70CWnvXgILw6etxxMErfVIivDv+v5JVvJg==" saltValue="gFDS04oQebAQNN7BCH02sQ==" spinCount="100000" sheet="1" objects="1" scenarios="1"/>
  <mergeCells count="41">
    <mergeCell ref="F50:I50"/>
    <mergeCell ref="F53:I53"/>
    <mergeCell ref="B3:D3"/>
    <mergeCell ref="E3:H3"/>
    <mergeCell ref="B4:D4"/>
    <mergeCell ref="E4:H4"/>
    <mergeCell ref="B5:D5"/>
    <mergeCell ref="E5:H5"/>
    <mergeCell ref="E6:F6"/>
    <mergeCell ref="G6:H6"/>
    <mergeCell ref="B7:D7"/>
    <mergeCell ref="E7:F7"/>
    <mergeCell ref="G8:H8"/>
    <mergeCell ref="B13:D13"/>
    <mergeCell ref="E13:F13"/>
    <mergeCell ref="G13:H13"/>
    <mergeCell ref="B11:D11"/>
    <mergeCell ref="H22:H24"/>
    <mergeCell ref="I22:I24"/>
    <mergeCell ref="B22:B24"/>
    <mergeCell ref="D22:D24"/>
    <mergeCell ref="C22:C24"/>
    <mergeCell ref="E22:E24"/>
    <mergeCell ref="F22:F24"/>
    <mergeCell ref="G22:G24"/>
    <mergeCell ref="A3:A12"/>
    <mergeCell ref="B15:I15"/>
    <mergeCell ref="G1:I1"/>
    <mergeCell ref="E11:F11"/>
    <mergeCell ref="G11:H11"/>
    <mergeCell ref="E12:F12"/>
    <mergeCell ref="G12:H12"/>
    <mergeCell ref="B9:D9"/>
    <mergeCell ref="E9:F9"/>
    <mergeCell ref="G9:H9"/>
    <mergeCell ref="B10:D10"/>
    <mergeCell ref="E10:F10"/>
    <mergeCell ref="G10:H10"/>
    <mergeCell ref="G7:H7"/>
    <mergeCell ref="B8:D8"/>
    <mergeCell ref="E8:F8"/>
  </mergeCells>
  <pageMargins left="0.7" right="0.7" top="0.75" bottom="0.75" header="0.3" footer="0.3"/>
  <pageSetup paperSize="9" scale="92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Normal="100" workbookViewId="0">
      <selection activeCell="I21" sqref="I21"/>
    </sheetView>
  </sheetViews>
  <sheetFormatPr defaultColWidth="9.140625" defaultRowHeight="15" x14ac:dyDescent="0.25"/>
  <cols>
    <col min="1" max="1" width="27" style="72" customWidth="1"/>
    <col min="2" max="2" width="21.140625" style="72" customWidth="1"/>
    <col min="3" max="3" width="14.85546875" style="72" customWidth="1"/>
    <col min="4" max="4" width="15.85546875" style="72" customWidth="1"/>
    <col min="5" max="5" width="14.140625" style="72" customWidth="1"/>
    <col min="6" max="6" width="28.42578125" style="72" customWidth="1"/>
    <col min="7" max="16384" width="9.140625" style="72"/>
  </cols>
  <sheetData>
    <row r="1" spans="1:6" ht="21" customHeight="1" x14ac:dyDescent="0.25">
      <c r="A1" s="382" t="s">
        <v>129</v>
      </c>
      <c r="B1" s="382"/>
      <c r="C1" s="382"/>
      <c r="D1" s="382"/>
      <c r="E1" s="382"/>
      <c r="F1" s="382"/>
    </row>
    <row r="2" spans="1:6" ht="13.5" customHeight="1" x14ac:dyDescent="0.25">
      <c r="A2" s="77"/>
      <c r="B2" s="77"/>
      <c r="C2" s="77"/>
      <c r="D2" s="102"/>
      <c r="E2" s="77"/>
      <c r="F2" s="77"/>
    </row>
    <row r="3" spans="1:6" ht="21" customHeight="1" x14ac:dyDescent="0.25">
      <c r="A3" s="386" t="s">
        <v>128</v>
      </c>
      <c r="B3" s="386"/>
      <c r="C3" s="386"/>
      <c r="D3" s="386"/>
      <c r="E3" s="386"/>
      <c r="F3" s="386"/>
    </row>
    <row r="4" spans="1:6" x14ac:dyDescent="0.25">
      <c r="A4" s="101"/>
      <c r="B4" s="387" t="s">
        <v>127</v>
      </c>
      <c r="C4" s="387"/>
      <c r="D4" s="387"/>
      <c r="E4" s="387"/>
      <c r="F4" s="101"/>
    </row>
    <row r="5" spans="1:6" ht="15" customHeight="1" thickBot="1" x14ac:dyDescent="0.3">
      <c r="A5" s="77"/>
      <c r="B5" s="77"/>
      <c r="C5" s="77"/>
      <c r="D5" s="77"/>
      <c r="E5" s="77"/>
      <c r="F5" s="77"/>
    </row>
    <row r="6" spans="1:6" ht="26.25" x14ac:dyDescent="0.25">
      <c r="A6" s="383" t="s">
        <v>126</v>
      </c>
      <c r="B6" s="100" t="s">
        <v>125</v>
      </c>
      <c r="C6" s="393"/>
      <c r="D6" s="394"/>
      <c r="E6" s="394"/>
      <c r="F6" s="395"/>
    </row>
    <row r="7" spans="1:6" x14ac:dyDescent="0.25">
      <c r="A7" s="384"/>
      <c r="B7" s="99" t="s">
        <v>124</v>
      </c>
      <c r="C7" s="399"/>
      <c r="D7" s="400"/>
      <c r="E7" s="400"/>
      <c r="F7" s="401"/>
    </row>
    <row r="8" spans="1:6" x14ac:dyDescent="0.25">
      <c r="A8" s="384"/>
      <c r="B8" s="99" t="s">
        <v>123</v>
      </c>
      <c r="C8" s="399"/>
      <c r="D8" s="400"/>
      <c r="E8" s="400"/>
      <c r="F8" s="401"/>
    </row>
    <row r="9" spans="1:6" x14ac:dyDescent="0.25">
      <c r="A9" s="384"/>
      <c r="B9" s="98" t="s">
        <v>122</v>
      </c>
      <c r="C9" s="390"/>
      <c r="D9" s="391"/>
      <c r="E9" s="391"/>
      <c r="F9" s="392"/>
    </row>
    <row r="10" spans="1:6" ht="24" customHeight="1" thickBot="1" x14ac:dyDescent="0.3">
      <c r="A10" s="385"/>
      <c r="B10" s="97" t="s">
        <v>121</v>
      </c>
      <c r="C10" s="396"/>
      <c r="D10" s="397"/>
      <c r="E10" s="397"/>
      <c r="F10" s="398"/>
    </row>
    <row r="11" spans="1:6" ht="15.75" thickBot="1" x14ac:dyDescent="0.3">
      <c r="A11" s="367"/>
      <c r="B11" s="367"/>
      <c r="C11" s="367"/>
      <c r="D11" s="367"/>
      <c r="E11" s="367"/>
      <c r="F11" s="367"/>
    </row>
    <row r="12" spans="1:6" ht="24" customHeight="1" x14ac:dyDescent="0.25">
      <c r="A12" s="376" t="s">
        <v>120</v>
      </c>
      <c r="B12" s="96" t="s">
        <v>119</v>
      </c>
      <c r="C12" s="373"/>
      <c r="D12" s="374"/>
      <c r="E12" s="374"/>
      <c r="F12" s="375"/>
    </row>
    <row r="13" spans="1:6" ht="23.25" customHeight="1" x14ac:dyDescent="0.25">
      <c r="A13" s="377"/>
      <c r="B13" s="95" t="s">
        <v>2</v>
      </c>
      <c r="C13" s="402">
        <f>Deklaracija!E3</f>
        <v>0</v>
      </c>
      <c r="D13" s="380"/>
      <c r="E13" s="380"/>
      <c r="F13" s="381"/>
    </row>
    <row r="14" spans="1:6" ht="23.25" customHeight="1" x14ac:dyDescent="0.25">
      <c r="A14" s="377"/>
      <c r="B14" s="95" t="s">
        <v>118</v>
      </c>
      <c r="C14" s="379">
        <f>Deklaracija!E4</f>
        <v>0</v>
      </c>
      <c r="D14" s="380"/>
      <c r="E14" s="380"/>
      <c r="F14" s="381"/>
    </row>
    <row r="15" spans="1:6" ht="26.25" thickBot="1" x14ac:dyDescent="0.3">
      <c r="A15" s="378"/>
      <c r="B15" s="171" t="s">
        <v>117</v>
      </c>
      <c r="C15" s="403">
        <f>Deklaracija!E8</f>
        <v>0</v>
      </c>
      <c r="D15" s="380"/>
      <c r="E15" s="404">
        <f>Deklaracija!G8</f>
        <v>0</v>
      </c>
      <c r="F15" s="380"/>
    </row>
    <row r="16" spans="1:6" ht="15" customHeight="1" thickBot="1" x14ac:dyDescent="0.3">
      <c r="A16" s="368"/>
      <c r="B16" s="368"/>
      <c r="C16" s="369"/>
      <c r="D16" s="369"/>
      <c r="E16" s="369"/>
      <c r="F16" s="369"/>
    </row>
    <row r="17" spans="1:6" ht="31.5" customHeight="1" thickBot="1" x14ac:dyDescent="0.3">
      <c r="A17" s="94" t="s">
        <v>155</v>
      </c>
      <c r="B17" s="115"/>
      <c r="C17" s="370"/>
      <c r="D17" s="371"/>
      <c r="E17" s="371"/>
      <c r="F17" s="372"/>
    </row>
    <row r="18" spans="1:6" s="73" customFormat="1" x14ac:dyDescent="0.25">
      <c r="A18" s="93"/>
      <c r="B18" s="75"/>
      <c r="C18" s="75"/>
      <c r="D18" s="75"/>
      <c r="E18" s="75" t="s">
        <v>116</v>
      </c>
      <c r="F18" s="75"/>
    </row>
    <row r="19" spans="1:6" ht="28.5" customHeight="1" thickBot="1" x14ac:dyDescent="0.3">
      <c r="A19" s="389" t="s">
        <v>115</v>
      </c>
      <c r="B19" s="389"/>
      <c r="C19" s="389"/>
      <c r="D19" s="389"/>
      <c r="E19" s="389"/>
      <c r="F19" s="389"/>
    </row>
    <row r="20" spans="1:6" ht="15.75" thickBot="1" x14ac:dyDescent="0.3">
      <c r="A20" s="376" t="s">
        <v>114</v>
      </c>
      <c r="B20" s="388"/>
      <c r="C20" s="388"/>
      <c r="D20" s="388"/>
      <c r="E20" s="376" t="s">
        <v>113</v>
      </c>
      <c r="F20" s="376" t="s">
        <v>112</v>
      </c>
    </row>
    <row r="21" spans="1:6" ht="53.25" customHeight="1" thickBot="1" x14ac:dyDescent="0.3">
      <c r="A21" s="378"/>
      <c r="B21" s="92" t="s">
        <v>111</v>
      </c>
      <c r="C21" s="91" t="s">
        <v>110</v>
      </c>
      <c r="D21" s="90" t="s">
        <v>159</v>
      </c>
      <c r="E21" s="378"/>
      <c r="F21" s="378"/>
    </row>
    <row r="22" spans="1:6" ht="15.75" thickBot="1" x14ac:dyDescent="0.3">
      <c r="A22" s="86">
        <v>1</v>
      </c>
      <c r="B22" s="89">
        <v>2</v>
      </c>
      <c r="C22" s="88">
        <v>3</v>
      </c>
      <c r="D22" s="87">
        <v>4</v>
      </c>
      <c r="E22" s="86">
        <v>5</v>
      </c>
      <c r="F22" s="86">
        <v>6</v>
      </c>
    </row>
    <row r="23" spans="1:6" x14ac:dyDescent="0.25">
      <c r="A23" s="85" t="s">
        <v>109</v>
      </c>
      <c r="B23" s="106"/>
      <c r="C23" s="107"/>
      <c r="D23" s="108"/>
      <c r="E23" s="103" t="str">
        <f>IF(OR(C23=0, C23=""), "", +C23-D23)</f>
        <v/>
      </c>
      <c r="F23" s="104" t="str">
        <f>IF(OR(C23=0, C23=""), "", +E23/C23)</f>
        <v/>
      </c>
    </row>
    <row r="24" spans="1:6" x14ac:dyDescent="0.25">
      <c r="A24" s="84" t="s">
        <v>108</v>
      </c>
      <c r="B24" s="109"/>
      <c r="C24" s="110"/>
      <c r="D24" s="111"/>
      <c r="E24" s="103" t="str">
        <f t="shared" ref="E24:E26" si="0">IF(OR(C24=0, C24=""), "", +C24-D24)</f>
        <v/>
      </c>
      <c r="F24" s="104" t="str">
        <f t="shared" ref="F24:F26" si="1">IF(OR(C24=0, C24=""), "", +E24/C24)</f>
        <v/>
      </c>
    </row>
    <row r="25" spans="1:6" x14ac:dyDescent="0.25">
      <c r="A25" s="84" t="s">
        <v>107</v>
      </c>
      <c r="B25" s="109"/>
      <c r="C25" s="110"/>
      <c r="D25" s="111"/>
      <c r="E25" s="103" t="str">
        <f t="shared" si="0"/>
        <v/>
      </c>
      <c r="F25" s="104" t="str">
        <f t="shared" si="1"/>
        <v/>
      </c>
    </row>
    <row r="26" spans="1:6" x14ac:dyDescent="0.25">
      <c r="A26" s="83" t="s">
        <v>106</v>
      </c>
      <c r="B26" s="112"/>
      <c r="C26" s="113"/>
      <c r="D26" s="114"/>
      <c r="E26" s="103" t="str">
        <f t="shared" si="0"/>
        <v/>
      </c>
      <c r="F26" s="104" t="str">
        <f t="shared" si="1"/>
        <v/>
      </c>
    </row>
    <row r="27" spans="1:6" ht="15.75" thickBot="1" x14ac:dyDescent="0.3">
      <c r="A27" s="79"/>
      <c r="B27" s="82"/>
      <c r="C27" s="81"/>
      <c r="D27" s="80"/>
      <c r="E27" s="105"/>
      <c r="F27" s="105"/>
    </row>
    <row r="28" spans="1:6" ht="24.75" customHeight="1" x14ac:dyDescent="0.25">
      <c r="A28" s="78"/>
      <c r="B28" s="77"/>
      <c r="C28" s="77"/>
      <c r="D28" s="77"/>
      <c r="E28" s="77"/>
      <c r="F28" s="77"/>
    </row>
    <row r="29" spans="1:6" x14ac:dyDescent="0.25">
      <c r="A29" s="116"/>
      <c r="B29" s="117"/>
      <c r="C29" s="118"/>
      <c r="D29" s="119"/>
      <c r="E29" s="118"/>
      <c r="F29" s="117"/>
    </row>
    <row r="30" spans="1:6" ht="32.25" customHeight="1" x14ac:dyDescent="0.25">
      <c r="A30" s="366" t="s">
        <v>105</v>
      </c>
      <c r="B30" s="366"/>
      <c r="C30" s="76"/>
      <c r="D30" s="76" t="s">
        <v>104</v>
      </c>
      <c r="F30" s="75" t="s">
        <v>103</v>
      </c>
    </row>
    <row r="31" spans="1:6" x14ac:dyDescent="0.25">
      <c r="A31" s="74"/>
      <c r="B31" s="73"/>
      <c r="C31" s="73"/>
      <c r="D31" s="73"/>
      <c r="E31" s="73"/>
      <c r="F31" s="73"/>
    </row>
  </sheetData>
  <mergeCells count="24">
    <mergeCell ref="A1:F1"/>
    <mergeCell ref="A6:A10"/>
    <mergeCell ref="A3:F3"/>
    <mergeCell ref="B4:E4"/>
    <mergeCell ref="B20:D20"/>
    <mergeCell ref="A19:F19"/>
    <mergeCell ref="E20:E21"/>
    <mergeCell ref="F20:F21"/>
    <mergeCell ref="C9:F9"/>
    <mergeCell ref="C6:F6"/>
    <mergeCell ref="C10:F10"/>
    <mergeCell ref="C7:F7"/>
    <mergeCell ref="C8:F8"/>
    <mergeCell ref="C13:F13"/>
    <mergeCell ref="C15:D15"/>
    <mergeCell ref="E15:F15"/>
    <mergeCell ref="A30:B30"/>
    <mergeCell ref="A11:F11"/>
    <mergeCell ref="A16:F16"/>
    <mergeCell ref="C17:F17"/>
    <mergeCell ref="C12:F12"/>
    <mergeCell ref="A12:A15"/>
    <mergeCell ref="C14:F14"/>
    <mergeCell ref="A20:A21"/>
  </mergeCells>
  <printOptions horizontalCentered="1"/>
  <pageMargins left="0.27559055118110237" right="0.27559055118110237" top="0.27559055118110237" bottom="0.43307086614173229" header="0.19685039370078741" footer="0.31496062992125984"/>
  <pageSetup scale="96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Deklaracija</vt:lpstr>
      <vt:lpstr>kategorijųsąrašas</vt:lpstr>
      <vt:lpstr>veiklų kodai</vt:lpstr>
      <vt:lpstr>1 tarpinė ataskaita</vt:lpstr>
      <vt:lpstr>2 tarpinė ataskaita</vt:lpstr>
      <vt:lpstr>Galutinė ataskaita</vt:lpstr>
      <vt:lpstr>Bendros išlaidos pagal kateg.</vt:lpstr>
      <vt:lpstr>Bendros išlaidos pagal veiklas</vt:lpstr>
      <vt:lpstr>Mokėjimo prašymas</vt:lpstr>
    </vt:vector>
  </TitlesOfParts>
  <Company>JTBA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Saulius</dc:creator>
  <cp:lastModifiedBy>Giedrė Tumosaitė</cp:lastModifiedBy>
  <cp:lastPrinted>2020-09-27T19:08:03Z</cp:lastPrinted>
  <dcterms:created xsi:type="dcterms:W3CDTF">2006-11-22T09:41:23Z</dcterms:created>
  <dcterms:modified xsi:type="dcterms:W3CDTF">2021-08-31T09:46:53Z</dcterms:modified>
</cp:coreProperties>
</file>